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0572" windowHeight="8676"/>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45621"/>
</workbook>
</file>

<file path=xl/calcChain.xml><?xml version="1.0" encoding="utf-8"?>
<calcChain xmlns="http://schemas.openxmlformats.org/spreadsheetml/2006/main">
  <c r="I65"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authors>
    <author>test</author>
    <author>Windows 使用者</author>
  </authors>
  <commentList>
    <comment ref="A5" author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<sst xmlns="http://schemas.openxmlformats.org/spreadsheetml/2006/main" count="3945" uniqueCount="3410">
  <si>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</si>
  <si>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</si>
  <si>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</si>
  <si>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</si>
  <si>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</si>
  <si>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</si>
  <si>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</si>
  <si>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</si>
  <si>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</si>
  <si>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</si>
  <si>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</si>
  <si>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</si>
  <si>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</si>
  <si>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</si>
  <si>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</si>
  <si>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</si>
  <si>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</si>
  <si>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</si>
  <si>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</si>
  <si>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</si>
  <si>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</si>
  <si>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</si>
  <si>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</si>
  <si>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</si>
  <si>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</si>
  <si>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</si>
  <si>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</si>
  <si>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</si>
  <si>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</si>
  <si>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</si>
  <si>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</si>
  <si>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</si>
  <si>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</si>
  <si>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</si>
  <si>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</si>
  <si>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</si>
  <si>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</si>
  <si>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</si>
  <si>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</si>
  <si>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</si>
  <si>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</si>
  <si>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</si>
  <si>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</si>
  <si>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</si>
  <si>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</si>
  <si>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</si>
  <si>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</si>
  <si>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</si>
  <si>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</si>
  <si>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</si>
  <si>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</si>
  <si>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</si>
  <si>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</si>
  <si>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</si>
  <si>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</si>
  <si>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</si>
  <si>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</si>
  <si>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</si>
  <si>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</si>
  <si>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</si>
  <si>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</si>
  <si>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</si>
  <si>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</si>
  <si>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</si>
  <si>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</si>
  <si>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</si>
  <si>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</si>
  <si>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</si>
  <si>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</si>
  <si>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</si>
  <si>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</si>
  <si>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</si>
  <si>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</si>
  <si>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</si>
  <si>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</si>
  <si>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</si>
  <si>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</si>
  <si>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</si>
  <si>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</si>
  <si>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</si>
  <si>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</si>
  <si>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</si>
  <si>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</si>
  <si>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</si>
  <si>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</si>
  <si>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</si>
  <si>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</si>
  <si>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</si>
  <si>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</si>
  <si>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</si>
  <si>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</si>
  <si>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</si>
  <si>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</si>
  <si>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</si>
  <si>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</si>
  <si>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</si>
  <si>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</si>
  <si>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</si>
  <si>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</si>
  <si>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</si>
  <si>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</si>
  <si>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</si>
  <si>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</si>
  <si>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</si>
  <si>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</si>
  <si>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</si>
  <si>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</si>
  <si>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</si>
  <si>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</si>
  <si>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</si>
  <si>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</si>
  <si>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</si>
  <si>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</si>
  <si>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</si>
  <si>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</si>
  <si>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</si>
  <si>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</si>
  <si>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</si>
  <si>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</si>
  <si>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</si>
  <si>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</si>
  <si>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</si>
  <si>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</si>
  <si>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</si>
  <si>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</si>
  <si>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</si>
  <si>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</si>
  <si>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</si>
  <si>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</si>
  <si>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</si>
  <si>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</si>
  <si>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</si>
  <si>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</si>
  <si>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</si>
  <si>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</si>
  <si>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</si>
  <si>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</si>
  <si>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</si>
  <si>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</si>
  <si>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</si>
  <si>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</si>
  <si>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</si>
  <si>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</si>
  <si>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</si>
  <si>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</si>
  <si>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</si>
  <si>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</si>
  <si>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</si>
  <si>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</si>
  <si>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</si>
  <si>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</si>
  <si>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</si>
  <si>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</si>
  <si>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</si>
  <si>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</si>
  <si>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</si>
  <si>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</si>
  <si>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</si>
  <si>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</si>
  <si>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</si>
  <si>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</si>
  <si>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</si>
  <si>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</si>
  <si>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</si>
  <si>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</si>
  <si>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</si>
  <si>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</si>
  <si>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</si>
  <si>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</si>
  <si>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</si>
  <si>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</si>
  <si>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</si>
  <si>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</si>
  <si>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</si>
  <si>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</si>
  <si>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</si>
  <si>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</si>
  <si>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</si>
  <si>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</si>
  <si>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</si>
  <si>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</si>
  <si>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</si>
  <si>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</si>
  <si>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</si>
  <si>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</si>
  <si>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</si>
  <si>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</si>
  <si>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</si>
  <si>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</si>
  <si>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</si>
  <si>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</si>
  <si>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</si>
  <si>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</si>
  <si>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</si>
  <si>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</si>
  <si>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</si>
  <si>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</si>
  <si>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</si>
  <si>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</si>
  <si>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</si>
  <si>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</si>
  <si>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</si>
  <si>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</si>
  <si>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</si>
  <si>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</si>
  <si>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</si>
  <si>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</si>
  <si>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</si>
  <si>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</si>
  <si>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</si>
  <si>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</si>
  <si>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</si>
  <si>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</si>
  <si>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</si>
  <si>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</si>
  <si>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</si>
  <si>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</si>
  <si>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</si>
  <si>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</si>
  <si>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</si>
  <si>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</si>
  <si>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</si>
  <si>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</si>
  <si>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</si>
  <si>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</si>
  <si>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</si>
  <si>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</si>
  <si>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</si>
  <si>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</si>
  <si>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</si>
  <si>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</si>
  <si>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</si>
  <si>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</si>
  <si>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</si>
  <si>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</si>
  <si>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</si>
  <si>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</si>
  <si>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</si>
  <si>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</si>
  <si>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</si>
  <si>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</si>
  <si>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</si>
  <si>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</si>
  <si>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</si>
  <si>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</si>
  <si>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</si>
  <si>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</si>
  <si>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</si>
  <si>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</si>
  <si>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</si>
  <si>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</si>
  <si>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</si>
  <si>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</si>
  <si>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</si>
  <si>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</si>
  <si>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</si>
  <si>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</si>
  <si>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</si>
  <si>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</si>
  <si>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</si>
  <si>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</si>
  <si>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</si>
  <si>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</si>
  <si>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</si>
  <si>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</si>
  <si>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</si>
  <si>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</si>
  <si>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</si>
  <si>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</si>
  <si>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</si>
  <si>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</si>
  <si>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</si>
  <si>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</si>
  <si>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</si>
  <si>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</si>
  <si>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</si>
  <si>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</si>
  <si>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</si>
  <si>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</si>
  <si>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</si>
  <si>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</si>
  <si>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</si>
  <si>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</si>
  <si>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</si>
  <si>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</si>
  <si>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</si>
  <si>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</si>
  <si>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</si>
  <si>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</si>
  <si>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</si>
  <si>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</si>
  <si>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</si>
  <si>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</si>
  <si>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</si>
  <si>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</si>
  <si>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</si>
  <si>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</si>
  <si>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</si>
  <si>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</si>
  <si>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</si>
  <si>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</si>
  <si>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</si>
  <si>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</si>
  <si>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</si>
  <si>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</si>
  <si>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</si>
  <si>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</si>
  <si>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</si>
  <si>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</si>
  <si>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</si>
  <si>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</si>
  <si>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</si>
  <si>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</si>
  <si>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</si>
  <si>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</si>
  <si>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</si>
  <si>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</si>
  <si>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</si>
  <si>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</si>
  <si>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</si>
  <si>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</si>
  <si>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</si>
  <si>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</si>
  <si>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</si>
  <si>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</si>
  <si>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</si>
  <si>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</si>
  <si>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</si>
  <si>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</si>
  <si>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</si>
  <si>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</si>
  <si>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</si>
  <si>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</si>
  <si>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</si>
  <si>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</si>
  <si>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</si>
  <si>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</si>
  <si>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</si>
  <si>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</si>
  <si>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</si>
  <si>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</si>
  <si>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</si>
  <si>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</si>
  <si>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</si>
  <si>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</si>
  <si>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</si>
  <si>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</si>
  <si>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</si>
  <si>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</si>
  <si>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</si>
  <si>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</si>
  <si>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</si>
  <si>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</si>
  <si>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</si>
  <si>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</si>
  <si>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</si>
  <si>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</si>
  <si>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</si>
  <si>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</si>
  <si>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</si>
  <si>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</si>
  <si>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</si>
  <si>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</si>
  <si>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</si>
  <si>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</si>
  <si>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</si>
  <si>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</si>
  <si>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</si>
  <si>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</si>
  <si>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</si>
  <si>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</si>
  <si>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</si>
  <si>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</si>
  <si>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</si>
  <si>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</si>
  <si>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</si>
  <si>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</si>
  <si>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</si>
  <si>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</si>
  <si>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</si>
  <si>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</si>
  <si>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</si>
  <si>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</si>
  <si>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</si>
  <si>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</si>
  <si>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</si>
  <si>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</si>
  <si>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</si>
  <si>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</si>
  <si>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</si>
  <si>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</si>
  <si>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</si>
  <si>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</si>
  <si>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</si>
  <si>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</si>
  <si>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</si>
  <si>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</si>
  <si>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</si>
  <si>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</si>
  <si>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</si>
  <si>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</si>
  <si>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</si>
  <si>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</si>
  <si>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</si>
  <si>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</si>
  <si>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</si>
  <si>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</si>
  <si>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</si>
  <si>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</si>
  <si>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</si>
  <si>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</si>
  <si>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</si>
  <si>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</si>
  <si>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</si>
  <si>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</si>
  <si>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</si>
  <si>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</si>
  <si>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</si>
  <si>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</si>
  <si>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</si>
  <si>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</si>
  <si>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</si>
  <si>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</si>
  <si>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</si>
  <si>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</si>
  <si>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</si>
  <si>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</si>
  <si>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</si>
  <si>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</si>
  <si>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</si>
  <si>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</si>
  <si>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</si>
  <si>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</si>
  <si>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</si>
  <si>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</si>
  <si>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</si>
  <si>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</si>
  <si>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</si>
  <si>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</si>
  <si>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</si>
  <si>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</si>
  <si>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</si>
  <si>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</si>
  <si>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</si>
  <si>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</si>
  <si>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</si>
  <si>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</si>
  <si>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</si>
  <si>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</si>
  <si>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</si>
  <si>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</si>
  <si>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</si>
  <si>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</si>
  <si>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</si>
  <si>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</si>
  <si>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</si>
  <si>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</si>
  <si>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</si>
  <si>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</si>
  <si>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</si>
  <si>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</si>
  <si>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</si>
  <si>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</si>
  <si>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</si>
  <si>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</si>
  <si>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</si>
  <si>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</si>
  <si>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</si>
  <si>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</si>
  <si>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</si>
  <si>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</si>
  <si>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</si>
  <si>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</si>
  <si>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</si>
  <si>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</si>
  <si>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</si>
  <si>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</si>
  <si>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</si>
  <si>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</si>
  <si>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</si>
  <si>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</si>
  <si>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</si>
  <si>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</si>
  <si>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</si>
  <si>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</si>
  <si>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</si>
  <si>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</si>
  <si>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</si>
  <si>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</si>
  <si>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</si>
  <si>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</si>
  <si>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</si>
  <si>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</si>
  <si>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</si>
  <si>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</si>
  <si>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</si>
  <si>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</si>
  <si>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</si>
  <si>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</si>
  <si>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</si>
  <si>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</si>
  <si>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</si>
  <si>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</si>
  <si>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</si>
  <si>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</si>
  <si>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</si>
  <si>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</si>
  <si>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</si>
  <si>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</si>
  <si>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</si>
  <si>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</si>
  <si>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</si>
  <si>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</si>
  <si>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</si>
  <si>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</si>
  <si>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</si>
  <si>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</si>
  <si>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</si>
  <si>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</si>
  <si>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</si>
  <si>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</si>
  <si>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</si>
  <si>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</si>
  <si>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</si>
  <si>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</si>
  <si>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</si>
  <si>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</si>
  <si>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</si>
  <si>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</si>
  <si>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</si>
  <si>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</si>
  <si>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</si>
  <si>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</si>
  <si>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</si>
  <si>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</si>
  <si>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</si>
  <si>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</si>
  <si>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</si>
  <si>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</si>
  <si>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</si>
  <si>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</si>
  <si>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</si>
  <si>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</si>
  <si>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</si>
  <si>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</si>
  <si>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</si>
  <si>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</si>
  <si>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</si>
  <si>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</si>
  <si>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</si>
  <si>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</si>
  <si>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</si>
  <si>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</si>
  <si>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</si>
  <si>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</si>
  <si>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</si>
  <si>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</si>
  <si>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</si>
  <si>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</si>
  <si>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</si>
  <si>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</si>
  <si>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</si>
  <si>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</si>
  <si>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</si>
  <si>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</si>
  <si>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</si>
  <si>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</si>
  <si>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</si>
  <si>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</si>
  <si>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</si>
  <si>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</si>
  <si>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</si>
  <si>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</si>
  <si>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</si>
  <si>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</si>
  <si>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</si>
  <si>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</si>
  <si>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</si>
  <si>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</si>
  <si>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</si>
  <si>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</si>
  <si>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</si>
  <si>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</si>
  <si>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</si>
  <si>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</si>
  <si>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</si>
  <si>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</si>
  <si>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</si>
  <si>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</si>
  <si>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</si>
  <si>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</si>
  <si>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</si>
  <si>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</si>
  <si>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</si>
  <si>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</si>
  <si>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</si>
  <si>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</si>
  <si>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</si>
  <si>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</si>
  <si>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</si>
  <si>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</si>
  <si>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</si>
  <si>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</si>
  <si>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</si>
  <si>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</si>
  <si>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</si>
  <si>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</si>
  <si>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</si>
  <si>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</si>
  <si>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</si>
  <si>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</si>
  <si>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</si>
  <si>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</si>
  <si>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</si>
  <si>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</si>
  <si>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</si>
  <si>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</si>
  <si>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</si>
  <si>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</si>
  <si>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</si>
  <si>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</si>
  <si>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</si>
  <si>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</si>
  <si>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</si>
  <si>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</si>
  <si>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</si>
  <si>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</si>
  <si>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</si>
  <si>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</si>
  <si>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</si>
  <si>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</si>
  <si>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</si>
  <si>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</si>
  <si>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</si>
  <si>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</si>
  <si>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</si>
  <si>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</si>
  <si>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</si>
  <si>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</si>
  <si>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</si>
  <si>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</si>
  <si>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</si>
  <si>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</si>
  <si>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</si>
  <si>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</si>
  <si>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</si>
  <si>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</si>
  <si>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</si>
  <si>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</si>
  <si>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</si>
  <si>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</si>
  <si>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</si>
  <si>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</si>
  <si>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</si>
  <si>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</si>
  <si>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</si>
  <si>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</si>
  <si>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</si>
  <si>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</si>
  <si>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</si>
  <si>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</si>
  <si>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</si>
  <si>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</si>
  <si>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</si>
  <si>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</si>
  <si>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</si>
  <si>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</si>
  <si>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</si>
  <si>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</si>
  <si>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</si>
  <si>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</si>
  <si>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</si>
  <si>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</si>
  <si>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</si>
  <si>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</si>
  <si>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</si>
  <si>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</si>
  <si>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</si>
  <si>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</si>
  <si>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</si>
  <si>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</si>
  <si>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</si>
  <si>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</si>
  <si>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</si>
  <si>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</si>
  <si>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</si>
  <si>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</si>
  <si>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</si>
  <si>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</si>
  <si>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</si>
  <si>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</si>
  <si>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</si>
  <si>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</si>
  <si>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</si>
  <si>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</si>
  <si>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</si>
  <si>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</si>
  <si>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</si>
  <si>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</si>
  <si>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</si>
  <si>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</si>
  <si>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</si>
  <si>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</si>
  <si>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</si>
  <si>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</si>
  <si>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</si>
  <si>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</si>
  <si>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</si>
  <si>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</si>
  <si>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</si>
  <si>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</si>
  <si>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</si>
  <si>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</si>
  <si>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</si>
  <si>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</si>
  <si>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</si>
  <si>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</si>
  <si>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</si>
  <si>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</si>
  <si>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</si>
  <si>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</si>
  <si>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</si>
  <si>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</si>
  <si>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</si>
  <si>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</si>
  <si>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</si>
  <si>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</si>
  <si>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</si>
  <si>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</si>
  <si>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</si>
  <si>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</si>
  <si>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</si>
  <si>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</si>
  <si>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</si>
  <si>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</si>
  <si>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</si>
  <si>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</si>
  <si>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</si>
  <si>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</si>
  <si>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</si>
  <si>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</si>
  <si>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</si>
  <si>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</si>
  <si>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</si>
  <si>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</si>
  <si>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</si>
  <si>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</si>
  <si>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</si>
  <si>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</si>
  <si>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</si>
  <si>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</si>
  <si>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</si>
  <si>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</si>
  <si>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</si>
  <si>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</si>
  <si>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</si>
  <si>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</si>
  <si>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</si>
  <si>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</si>
  <si>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</si>
  <si>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</si>
  <si>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</si>
  <si>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</si>
  <si>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</si>
  <si>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</si>
  <si>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</si>
  <si>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</si>
  <si>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</si>
  <si>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</si>
  <si>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</si>
  <si>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</si>
  <si>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</si>
  <si>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</si>
  <si>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</si>
  <si>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</si>
  <si>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</si>
  <si>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</si>
  <si>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</si>
  <si>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</si>
  <si>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</si>
  <si>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</si>
  <si>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</si>
  <si>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</si>
  <si>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</si>
  <si>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</si>
  <si>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</si>
  <si>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</si>
  <si>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</si>
  <si>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</si>
  <si>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</si>
  <si>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</si>
  <si>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</si>
  <si>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</si>
  <si>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</si>
  <si>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</si>
  <si>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</si>
  <si>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</si>
  <si>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</si>
  <si>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</si>
  <si>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</si>
  <si>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</si>
  <si>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</si>
  <si>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</si>
  <si>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</si>
  <si>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</si>
  <si>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</si>
  <si>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</si>
  <si>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</si>
  <si>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</si>
  <si>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</si>
  <si>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</si>
  <si>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</si>
  <si>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</si>
  <si>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</si>
  <si>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</si>
  <si>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</si>
  <si>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</si>
  <si>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</si>
  <si>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</si>
  <si>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</si>
  <si>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</si>
  <si>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</si>
  <si>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</si>
  <si>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</si>
  <si>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</si>
  <si>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</si>
  <si>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</si>
  <si>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</si>
  <si>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</si>
  <si>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</si>
  <si>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</si>
  <si>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</si>
  <si>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</si>
  <si>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</si>
  <si>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</si>
  <si>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</si>
  <si>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</si>
  <si>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</si>
  <si>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</si>
  <si>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</si>
  <si>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</si>
  <si>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</si>
  <si>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</si>
  <si>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</si>
  <si>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</si>
  <si>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</si>
  <si>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</si>
  <si>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</si>
  <si>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</si>
  <si>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</si>
  <si>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</si>
  <si>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</si>
  <si>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</si>
  <si>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</si>
  <si>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</si>
  <si>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</si>
  <si>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</si>
  <si>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</si>
  <si>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</si>
  <si>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</si>
  <si>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</si>
  <si>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</si>
  <si>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</si>
  <si>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</si>
  <si>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</si>
  <si>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</si>
  <si>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</si>
  <si>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</si>
  <si>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</si>
  <si>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</si>
  <si>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</si>
  <si>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</si>
  <si>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</si>
  <si>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</si>
  <si>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</si>
  <si>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</si>
  <si>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</si>
  <si>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</si>
  <si>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</si>
  <si>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</si>
  <si>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</si>
  <si>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</si>
  <si>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</si>
  <si>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</si>
  <si>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</si>
  <si>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</si>
  <si>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</si>
  <si>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</si>
  <si>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</si>
  <si>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</si>
  <si>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</si>
  <si>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</si>
  <si>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</si>
  <si>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</si>
  <si>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</si>
  <si>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</si>
  <si>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</si>
  <si>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</si>
  <si>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</si>
  <si>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</si>
  <si>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</si>
  <si>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</si>
  <si>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</si>
  <si>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</si>
  <si>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</si>
  <si>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</si>
  <si>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</si>
  <si>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</si>
  <si>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</si>
  <si>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</si>
  <si>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</si>
  <si>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</si>
  <si>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</si>
  <si>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</si>
  <si>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</si>
  <si>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</si>
  <si>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</si>
  <si>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</si>
  <si>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</si>
  <si>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</si>
  <si>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</si>
  <si>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</si>
  <si>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</si>
  <si>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</si>
  <si>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</si>
  <si>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</si>
  <si>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</si>
  <si>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</si>
  <si>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</si>
  <si>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</si>
  <si>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</si>
  <si>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</si>
  <si>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</si>
  <si>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</si>
  <si>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</si>
  <si>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</si>
  <si>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</si>
  <si>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</si>
  <si>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</si>
  <si>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</si>
  <si>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</si>
  <si>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</si>
  <si>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</si>
  <si>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</si>
  <si>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</si>
  <si>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</si>
  <si>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</si>
  <si>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</si>
  <si>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</si>
  <si>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</si>
  <si>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</si>
  <si>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</si>
  <si>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</si>
  <si>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</si>
  <si>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</si>
  <si>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</si>
  <si>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</si>
  <si>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</si>
  <si>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</si>
  <si>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</si>
  <si>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</si>
  <si>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</si>
  <si>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</si>
  <si>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</si>
  <si>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</si>
  <si>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</si>
  <si>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</si>
  <si>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</si>
  <si>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</si>
  <si>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</si>
  <si>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</si>
  <si>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</si>
  <si>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</si>
  <si>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</si>
  <si>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</si>
  <si>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</si>
  <si>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</si>
  <si>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</si>
  <si>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</si>
  <si>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</si>
  <si>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</si>
  <si>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</si>
  <si>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</si>
  <si>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</si>
  <si>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</si>
  <si>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</si>
  <si>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</si>
  <si>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</si>
  <si>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</si>
  <si>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</si>
  <si>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</si>
  <si>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</si>
  <si>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</si>
  <si>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</si>
  <si>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</si>
  <si>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</si>
  <si>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</si>
  <si>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</si>
  <si>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</si>
  <si>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</si>
  <si>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</si>
  <si>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</si>
  <si>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</si>
  <si>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</si>
  <si>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</si>
  <si>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</si>
  <si>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</si>
  <si>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</si>
  <si>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</si>
  <si>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</si>
  <si>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</si>
  <si>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</si>
  <si>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</si>
  <si>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</si>
  <si>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</si>
  <si>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</si>
  <si>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</si>
  <si>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</si>
  <si>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</si>
  <si>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</si>
  <si>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</si>
  <si>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</si>
  <si>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</si>
  <si>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</si>
  <si>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</si>
  <si>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</si>
  <si>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</si>
  <si>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</si>
  <si>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</si>
  <si>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</si>
  <si>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</si>
  <si>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</si>
  <si>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</si>
  <si>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</si>
  <si>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</si>
  <si>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</si>
  <si>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</si>
  <si>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</si>
  <si>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</si>
  <si>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</si>
  <si>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</si>
  <si>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</si>
  <si>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</si>
  <si>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</si>
  <si>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</si>
  <si>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</si>
  <si>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</si>
  <si>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</si>
  <si>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</si>
  <si>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</si>
  <si>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</si>
  <si>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</si>
  <si>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</si>
  <si>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</si>
  <si>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</si>
  <si>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</si>
  <si>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</si>
  <si>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</si>
  <si>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</si>
  <si>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</si>
  <si>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</si>
  <si>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</si>
  <si>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</si>
  <si>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</si>
  <si>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</si>
  <si>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</si>
  <si>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</si>
  <si>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</si>
  <si>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</si>
  <si>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</si>
  <si>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</si>
  <si>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</si>
  <si>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</si>
  <si>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</si>
  <si>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</si>
  <si>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</si>
  <si>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</si>
  <si>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</si>
  <si>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</si>
  <si>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</si>
  <si>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</si>
  <si>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</si>
  <si>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</si>
  <si>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</si>
  <si>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</si>
  <si>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</si>
  <si>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</si>
  <si>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</si>
  <si>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</si>
  <si>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</si>
  <si>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</si>
  <si>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</si>
  <si>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</si>
  <si>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</si>
  <si>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</si>
  <si>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</si>
  <si>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</si>
  <si>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</si>
  <si>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</si>
  <si>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</si>
  <si>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</si>
  <si>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</si>
  <si>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</si>
  <si>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</si>
  <si>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</si>
  <si>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</si>
  <si>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</si>
  <si>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</si>
  <si>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</si>
  <si>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</si>
  <si>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</si>
  <si>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</si>
  <si>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</si>
  <si>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</si>
  <si>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</si>
  <si>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</si>
  <si>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</si>
  <si>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</si>
  <si>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</si>
  <si>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</si>
  <si>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</si>
  <si>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</si>
  <si>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</si>
  <si>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</si>
  <si>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</si>
  <si>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</si>
  <si>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</si>
  <si>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</si>
  <si>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</si>
  <si>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</si>
  <si>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</si>
  <si>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</si>
  <si>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</si>
  <si>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</si>
  <si>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</si>
  <si>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</si>
  <si>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</si>
  <si>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</si>
  <si>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</si>
  <si>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</si>
  <si>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</si>
  <si>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</si>
  <si>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</si>
  <si>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</si>
  <si>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</si>
  <si>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</si>
  <si>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</si>
  <si>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</si>
  <si>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</si>
  <si>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</si>
  <si>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</si>
  <si>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</si>
  <si>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</si>
  <si>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</si>
  <si>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</si>
  <si>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</si>
  <si>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</si>
  <si>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</si>
  <si>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</si>
  <si>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</si>
  <si>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</si>
  <si>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</si>
  <si>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</si>
  <si>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</si>
  <si>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</si>
  <si>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</si>
  <si>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</si>
  <si>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</si>
  <si>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</si>
  <si>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</si>
  <si>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</si>
  <si>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</si>
  <si>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</si>
  <si>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</si>
  <si>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</si>
  <si>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</si>
  <si>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</si>
  <si>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</si>
  <si>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</si>
  <si>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</si>
  <si>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</si>
  <si>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</si>
  <si>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</si>
  <si>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</si>
  <si>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</si>
  <si>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</si>
  <si>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</si>
  <si>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</si>
  <si>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</si>
  <si>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</si>
  <si>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</si>
  <si>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</si>
  <si>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</si>
  <si>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</si>
  <si>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</si>
  <si>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</si>
  <si>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</si>
  <si>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</si>
  <si>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</si>
  <si>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</si>
  <si>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</si>
  <si>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</si>
  <si>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</si>
  <si>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</si>
  <si>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</si>
  <si>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</si>
  <si>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</si>
  <si>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</si>
  <si>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</si>
  <si>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</si>
  <si>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</si>
  <si>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</si>
  <si>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</si>
  <si>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</si>
  <si>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</si>
  <si>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</si>
  <si>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</si>
  <si>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</si>
  <si>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</si>
  <si>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</si>
  <si>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</si>
  <si>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</si>
  <si>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</si>
  <si>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</si>
  <si>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</si>
  <si>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</si>
  <si>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</si>
  <si>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</si>
  <si>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</si>
  <si>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</si>
  <si>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</si>
  <si>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</si>
  <si>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</si>
  <si>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</si>
  <si>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</si>
  <si>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</si>
  <si>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</si>
  <si>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</si>
  <si>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</si>
  <si>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</si>
  <si>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</si>
  <si>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</si>
  <si>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</si>
  <si>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</si>
  <si>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</si>
  <si>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</si>
  <si>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</si>
  <si>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</si>
  <si>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</si>
  <si>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</si>
  <si>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</si>
  <si>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</si>
  <si>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</si>
  <si>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</si>
  <si>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</si>
  <si>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</si>
  <si>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</si>
  <si>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</si>
  <si>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</si>
  <si>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</si>
  <si>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</si>
  <si>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</si>
  <si>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</si>
  <si>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</si>
  <si>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</si>
  <si>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</si>
  <si>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</si>
  <si>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</si>
  <si>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</si>
  <si>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</si>
  <si>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</si>
  <si>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</si>
  <si>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</si>
  <si>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</si>
  <si>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</si>
  <si>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</si>
  <si>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</si>
  <si>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</si>
  <si>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</si>
  <si>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</si>
  <si>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</si>
  <si>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</si>
  <si>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</si>
  <si>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</si>
  <si>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</si>
  <si>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</si>
  <si>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</si>
  <si>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</si>
  <si>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</si>
  <si>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</si>
  <si>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</si>
  <si>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</si>
  <si>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</si>
  <si>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</si>
  <si>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</si>
  <si>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</si>
  <si>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</si>
  <si>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</si>
  <si>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</si>
  <si>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</si>
  <si>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</si>
  <si>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</si>
  <si>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</si>
  <si>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</si>
  <si>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</si>
  <si>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</si>
  <si>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</si>
  <si>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</si>
  <si>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</si>
  <si>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</si>
  <si>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</si>
  <si>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</si>
  <si>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</si>
  <si>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</si>
  <si>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</si>
  <si>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</si>
  <si>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</si>
  <si>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</si>
  <si>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</si>
  <si>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</si>
  <si>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</si>
  <si>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</si>
  <si>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</si>
  <si>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</si>
  <si>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</si>
  <si>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</si>
  <si>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</si>
  <si>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</si>
  <si>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</si>
  <si>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</si>
  <si>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</si>
  <si>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</si>
  <si>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</si>
  <si>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</si>
  <si>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</si>
  <si>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</si>
  <si>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</si>
  <si>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</si>
  <si>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</si>
  <si>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</si>
  <si>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</si>
  <si>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</si>
  <si>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</si>
  <si>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</si>
  <si>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</si>
  <si>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</si>
  <si>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</si>
  <si>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</si>
  <si>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</si>
  <si>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</si>
  <si>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</si>
  <si>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</si>
  <si>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</si>
  <si>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</si>
  <si>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</si>
  <si>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</si>
  <si>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</si>
  <si>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</si>
  <si>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</si>
  <si>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</si>
  <si>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</si>
  <si>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</si>
  <si>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</si>
  <si>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</si>
  <si>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</si>
  <si>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</si>
  <si>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</si>
  <si>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</si>
  <si>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</si>
  <si>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</si>
  <si>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</si>
  <si>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</si>
  <si>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</si>
  <si>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</si>
  <si>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</si>
  <si>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</si>
  <si>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</si>
  <si>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</si>
  <si>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</si>
  <si>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</si>
  <si>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</si>
  <si>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</si>
  <si>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</si>
  <si>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</si>
  <si>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</si>
  <si>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</si>
  <si>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</si>
  <si>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</si>
  <si>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</si>
  <si>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</si>
  <si>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</si>
  <si>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</si>
  <si>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</si>
  <si>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</si>
  <si>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</si>
  <si>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</si>
  <si>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</si>
  <si>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</si>
  <si>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</si>
  <si>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</si>
  <si>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</si>
  <si>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</si>
  <si>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</si>
  <si>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</si>
  <si>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</si>
  <si>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</si>
  <si>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</si>
  <si>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</si>
  <si>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</si>
  <si>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</si>
  <si>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</si>
  <si>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</si>
  <si>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</si>
  <si>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</si>
  <si>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</si>
  <si>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</si>
  <si>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</si>
  <si>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</si>
  <si>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</si>
  <si>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</si>
  <si>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</si>
  <si>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</si>
  <si>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</si>
  <si>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</si>
  <si>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</si>
  <si>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</si>
  <si>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</si>
  <si>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</si>
  <si>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</si>
  <si>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</si>
  <si>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</si>
  <si>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</si>
  <si>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</si>
  <si>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</si>
  <si>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</si>
  <si>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</si>
  <si>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</si>
  <si>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</si>
  <si>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</si>
  <si>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</si>
  <si>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</si>
  <si>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</si>
  <si>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</si>
  <si>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</si>
  <si>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</si>
  <si>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</si>
  <si>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</si>
  <si>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</si>
  <si>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</si>
  <si>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</si>
  <si>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</si>
  <si>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</si>
  <si>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</si>
  <si>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</si>
  <si>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</si>
  <si>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</si>
  <si>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</si>
  <si>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</si>
  <si>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</si>
  <si>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</si>
  <si>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</si>
  <si>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</si>
  <si>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</si>
  <si>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</si>
  <si>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</si>
  <si>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</si>
  <si>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</si>
  <si>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</si>
  <si>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</si>
  <si>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</si>
  <si>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</si>
  <si>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</si>
  <si>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</si>
  <si>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</si>
  <si>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</si>
  <si>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</si>
  <si>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</si>
  <si>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</si>
  <si>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</si>
  <si>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</si>
  <si>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</si>
  <si>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</si>
  <si>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</si>
  <si>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</si>
  <si>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</si>
  <si>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</si>
  <si>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</si>
  <si>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</si>
  <si>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</si>
  <si>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</si>
  <si>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</si>
  <si>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</si>
  <si>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</si>
  <si>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</si>
  <si>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</si>
  <si>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</si>
  <si>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</si>
  <si>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</si>
  <si>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</si>
  <si>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</si>
  <si>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</si>
  <si>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</si>
  <si>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</si>
  <si>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</si>
  <si>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</si>
  <si>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</si>
  <si>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</si>
  <si>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</si>
  <si>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</si>
  <si>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</si>
  <si>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</si>
  <si>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</si>
  <si>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</si>
  <si>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</si>
  <si>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</si>
  <si>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</si>
  <si>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</si>
  <si>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</si>
  <si>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</si>
  <si>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</si>
  <si>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</si>
  <si>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</si>
  <si>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</si>
  <si>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</si>
  <si>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</si>
  <si>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</si>
  <si>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</si>
  <si>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</si>
  <si>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</si>
  <si>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</si>
  <si>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</si>
  <si>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</si>
  <si>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</si>
  <si>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</si>
  <si>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</si>
  <si>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</si>
  <si>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</si>
  <si>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</si>
  <si>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</si>
  <si>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</si>
  <si>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</si>
  <si>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</si>
  <si>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</si>
  <si>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</si>
  <si>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</si>
  <si>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</si>
  <si>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</si>
  <si>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</si>
  <si>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</si>
  <si>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</si>
  <si>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</si>
  <si>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</si>
  <si>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</si>
  <si>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</si>
  <si>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</si>
  <si>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</si>
  <si>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</si>
  <si>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</si>
  <si>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</si>
  <si>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</si>
  <si>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</si>
  <si>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</si>
  <si>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</si>
  <si>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</si>
  <si>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</si>
  <si>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</si>
  <si>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</si>
  <si>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</si>
  <si>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</si>
  <si>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</si>
  <si>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</si>
  <si>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</si>
  <si>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</si>
  <si>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</si>
  <si>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</si>
  <si>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</si>
  <si>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</si>
  <si>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</si>
  <si>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</si>
  <si>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</si>
  <si>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</si>
  <si>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</si>
  <si>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</si>
  <si>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</si>
  <si>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</si>
  <si>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</si>
  <si>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</si>
  <si>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</si>
  <si>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</si>
  <si>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</si>
  <si>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</si>
  <si>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</si>
  <si>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</si>
  <si>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</si>
  <si>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</si>
  <si>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</si>
  <si>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</si>
  <si>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</si>
  <si>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</si>
  <si>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</si>
  <si>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</si>
  <si>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</si>
  <si>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</si>
  <si>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</si>
  <si>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</si>
  <si>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</si>
  <si>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</si>
  <si>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</si>
  <si>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</si>
  <si>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</si>
  <si>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</si>
  <si>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</si>
  <si>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</si>
  <si>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</si>
  <si>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</si>
  <si>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</si>
  <si>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</si>
  <si>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</si>
  <si>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</si>
  <si>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</si>
  <si>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</si>
  <si>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</si>
  <si>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</si>
  <si>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</si>
  <si>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</si>
  <si>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</si>
  <si>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</si>
  <si>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</si>
  <si>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</si>
  <si>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</si>
  <si>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</si>
  <si>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</si>
  <si>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</si>
  <si>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</si>
  <si>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</si>
  <si>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</si>
  <si>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</si>
  <si>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</si>
  <si>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</si>
  <si>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</si>
  <si>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</si>
  <si>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</si>
  <si>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</si>
  <si>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</si>
  <si>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</si>
  <si>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</si>
  <si>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</si>
  <si>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</si>
  <si>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</si>
  <si>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</si>
  <si>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</si>
  <si>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</si>
  <si>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</si>
  <si>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</si>
  <si>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</si>
  <si>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</si>
  <si>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</si>
  <si>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</si>
  <si>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</si>
  <si>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</si>
  <si>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</si>
  <si>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</si>
  <si>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</si>
  <si>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</si>
  <si>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</si>
  <si>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</si>
  <si>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</si>
  <si>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</si>
  <si>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</si>
  <si>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</si>
  <si>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</si>
  <si>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</si>
  <si>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</si>
  <si>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</si>
  <si>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</si>
  <si>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</si>
  <si>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</si>
  <si>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</si>
  <si>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</si>
  <si>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</si>
  <si>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</si>
  <si>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</si>
  <si>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</si>
  <si>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</si>
  <si>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</si>
  <si>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</si>
  <si>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</si>
  <si>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</si>
  <si>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</si>
  <si>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</si>
  <si>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</si>
  <si>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</si>
  <si>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</si>
  <si>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</si>
  <si>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</si>
  <si>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</si>
  <si>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</si>
  <si>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</si>
  <si>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</si>
  <si>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</si>
  <si>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</si>
  <si>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</si>
  <si>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</si>
  <si>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</si>
  <si>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</si>
  <si>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</si>
  <si>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</si>
  <si>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</si>
  <si>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</si>
  <si>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</si>
  <si>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</si>
  <si>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</si>
  <si>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</si>
  <si>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</si>
  <si>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</si>
  <si>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</si>
  <si>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</si>
  <si>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</si>
  <si>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</si>
  <si>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</si>
  <si>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</si>
  <si>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</si>
  <si>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</si>
  <si>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</si>
  <si>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</si>
  <si>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</si>
  <si>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</si>
  <si>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</si>
  <si>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</si>
  <si>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</si>
  <si>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</si>
  <si>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</si>
  <si>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</si>
  <si>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</si>
  <si>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</si>
  <si>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</si>
  <si>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</si>
  <si>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</si>
  <si>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</si>
  <si>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</si>
  <si>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</si>
  <si>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</si>
  <si>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</si>
  <si>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</si>
  <si>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</si>
  <si>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</si>
  <si>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</si>
  <si>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</si>
  <si>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</si>
  <si>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</si>
  <si>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</si>
  <si>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</si>
  <si>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</si>
  <si>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</si>
  <si>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</si>
  <si>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</si>
  <si>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</si>
  <si>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</si>
  <si>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</si>
  <si>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</si>
  <si>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</si>
  <si>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</si>
  <si>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</si>
  <si>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</si>
  <si>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</si>
  <si>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</si>
  <si>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</si>
  <si>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</si>
  <si>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</si>
  <si>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</si>
  <si>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</si>
  <si>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</si>
  <si>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</si>
  <si>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</si>
  <si>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</si>
  <si>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</si>
  <si>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</si>
  <si>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</si>
  <si>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</si>
  <si>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</si>
  <si>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</si>
  <si>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</si>
  <si>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</si>
  <si>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</si>
  <si>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</si>
  <si>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</si>
  <si>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</si>
  <si>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</si>
  <si>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</si>
  <si>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</si>
  <si>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</si>
  <si>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</si>
  <si>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</si>
  <si>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</si>
  <si>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</si>
  <si>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</si>
  <si>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</si>
  <si>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</si>
  <si>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</si>
  <si>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</si>
  <si>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</si>
  <si>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</si>
  <si>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</si>
  <si>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</si>
  <si>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</si>
  <si>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</si>
  <si>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</si>
  <si>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</si>
  <si>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</si>
  <si>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</si>
  <si>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</si>
  <si>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</si>
  <si>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</si>
  <si>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</si>
  <si>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</si>
  <si>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</si>
  <si>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</si>
  <si>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</si>
  <si>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</si>
  <si>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</si>
  <si>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</si>
  <si>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</si>
  <si>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</si>
  <si>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</si>
  <si>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</si>
  <si>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</si>
  <si>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</si>
  <si>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</si>
  <si>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</si>
  <si>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</si>
  <si>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</si>
  <si>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</si>
  <si>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</si>
  <si>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</si>
  <si>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</si>
  <si>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</si>
  <si>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</si>
  <si>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</si>
  <si>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</si>
  <si>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</si>
  <si>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</si>
  <si>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</si>
  <si>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</si>
  <si>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</si>
  <si>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</si>
  <si>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</si>
  <si>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</si>
  <si>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</si>
  <si>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</si>
  <si>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</si>
  <si>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</si>
  <si>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</si>
  <si>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</si>
  <si>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</si>
  <si>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</si>
  <si>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</si>
  <si>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</si>
  <si>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</si>
  <si>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</si>
  <si>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</si>
  <si>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</si>
  <si>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</si>
  <si>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</si>
  <si>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</si>
  <si>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</si>
  <si>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</si>
  <si>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</si>
  <si>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</si>
  <si>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</si>
  <si>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</si>
  <si>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</si>
  <si>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</si>
  <si>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</si>
  <si>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</si>
  <si>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</si>
  <si>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</si>
  <si>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</si>
  <si>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</si>
  <si>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</si>
  <si>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</si>
  <si>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</si>
  <si>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</si>
  <si>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</si>
  <si>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</si>
  <si>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</si>
  <si>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</si>
  <si>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</si>
  <si>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</si>
  <si>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</si>
  <si>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</si>
  <si>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</si>
  <si>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</si>
  <si>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</si>
  <si>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</si>
  <si>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</si>
  <si>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</si>
  <si>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</si>
  <si>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</si>
  <si>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</si>
  <si>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</si>
  <si>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</si>
  <si>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</si>
  <si>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</si>
  <si>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</si>
  <si>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</si>
  <si>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</si>
  <si>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</si>
  <si>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</si>
  <si>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</si>
  <si>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</si>
  <si>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</si>
  <si>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</si>
  <si>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</si>
  <si>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</si>
  <si>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</si>
  <si>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</si>
  <si>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</si>
  <si>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</si>
  <si>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</si>
  <si>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</si>
  <si>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</si>
  <si>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</si>
  <si>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</si>
  <si>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</si>
  <si>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</si>
  <si>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</si>
  <si>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</si>
  <si>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</si>
  <si>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</si>
  <si>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</si>
  <si>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</si>
  <si>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</si>
  <si>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</si>
  <si>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</si>
  <si>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</si>
  <si>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</si>
  <si>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</si>
  <si>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</si>
  <si>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</si>
  <si>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</si>
  <si>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</si>
  <si>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</si>
  <si>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</si>
  <si>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</si>
  <si>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</si>
  <si>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</si>
  <si>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</si>
  <si>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</si>
  <si>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</si>
  <si>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</si>
  <si>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</si>
  <si>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</si>
  <si>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</si>
  <si>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</si>
  <si>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</si>
  <si>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</si>
  <si>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</si>
  <si>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</si>
  <si>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</si>
  <si>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</si>
  <si>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</si>
  <si>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</si>
  <si>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</si>
  <si>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</si>
  <si>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</si>
  <si>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</si>
  <si>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</si>
  <si>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</si>
  <si>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</si>
  <si>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</si>
  <si>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</si>
  <si>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</si>
  <si>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</si>
  <si>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</si>
  <si>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</si>
  <si>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</si>
  <si>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</si>
  <si>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</si>
  <si>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</si>
  <si>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</si>
  <si>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</si>
  <si>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</si>
  <si>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</si>
  <si>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</si>
  <si>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</si>
  <si>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</si>
  <si>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</si>
  <si>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</si>
  <si>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</si>
  <si>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</si>
  <si>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</si>
  <si>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</si>
  <si>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</si>
  <si>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</si>
  <si>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</si>
  <si>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</si>
  <si>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</si>
  <si>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</si>
  <si>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</si>
  <si>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</si>
  <si>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</si>
  <si>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</si>
  <si>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</si>
  <si>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</si>
  <si>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</si>
  <si>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</si>
  <si>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</si>
  <si>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</si>
  <si>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</si>
  <si>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</si>
  <si>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</si>
  <si>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</si>
  <si>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</si>
  <si>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</si>
  <si>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</si>
  <si>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</si>
  <si>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</si>
  <si>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</si>
  <si>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</si>
  <si>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</si>
  <si>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</si>
  <si>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</si>
  <si>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</si>
  <si>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</si>
  <si>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</si>
  <si>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</si>
  <si>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</si>
  <si>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</si>
  <si>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</si>
  <si>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</si>
  <si>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</si>
  <si>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</si>
  <si>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</si>
  <si>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</si>
  <si>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</si>
  <si>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</si>
  <si>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</si>
  <si>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</si>
  <si>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</si>
  <si>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</si>
  <si>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</si>
  <si>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</si>
  <si>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</si>
  <si>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</si>
  <si>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</si>
  <si>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</si>
  <si>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</si>
  <si>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</si>
  <si>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</si>
  <si>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</si>
  <si>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</si>
  <si>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</si>
  <si>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</si>
  <si>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</si>
  <si>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</si>
  <si>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</si>
  <si>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</si>
  <si>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</si>
  <si>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</si>
  <si>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</si>
  <si>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</si>
  <si>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</si>
  <si>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</si>
  <si>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</si>
  <si>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</si>
  <si>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</si>
  <si>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</si>
  <si>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</si>
  <si>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</si>
  <si>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</si>
  <si>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</si>
  <si>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</si>
  <si>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</si>
  <si>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</si>
  <si>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</si>
  <si>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</si>
  <si>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</si>
  <si>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</si>
  <si>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</si>
  <si>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</si>
  <si>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</si>
  <si>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</si>
  <si>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</si>
  <si>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</si>
  <si>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</si>
  <si>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</si>
  <si>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</si>
  <si>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</si>
  <si>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</si>
  <si>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</si>
  <si>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</si>
  <si>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</si>
  <si>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</si>
  <si>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</si>
  <si>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</si>
  <si>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</si>
  <si>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</si>
  <si>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</si>
  <si>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</si>
  <si>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</si>
  <si>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</si>
  <si>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</si>
  <si>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</si>
  <si>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</si>
  <si>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</si>
  <si>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</si>
  <si>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</si>
  <si>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</si>
  <si>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</si>
  <si>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</si>
  <si>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</si>
  <si>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</si>
  <si>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</si>
  <si>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</si>
  <si>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</si>
  <si>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</si>
  <si>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</si>
  <si>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</si>
  <si>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</si>
  <si>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</si>
  <si>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</si>
  <si>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</si>
  <si>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</si>
  <si>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</si>
  <si>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</si>
  <si>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</si>
  <si>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</si>
  <si>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</si>
  <si>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</si>
  <si>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</si>
  <si>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</si>
  <si>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</si>
  <si>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</si>
  <si>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</si>
  <si>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</si>
  <si>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</si>
  <si>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</si>
  <si>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</si>
  <si>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</si>
  <si>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</si>
  <si>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</si>
  <si>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</si>
  <si>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</si>
  <si>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</si>
  <si>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</si>
  <si>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</si>
  <si>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</si>
  <si>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</si>
  <si>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</si>
  <si>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</si>
  <si>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</si>
  <si>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</si>
  <si>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</si>
  <si>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</si>
  <si>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</si>
  <si>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</si>
  <si>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</si>
  <si>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</si>
  <si>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</si>
  <si>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</si>
  <si>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</si>
  <si>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</si>
  <si>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</si>
  <si>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</si>
  <si>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</si>
  <si>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</si>
  <si>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</si>
  <si>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</si>
  <si>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</si>
  <si>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</si>
  <si>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</si>
  <si>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</si>
  <si>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</si>
  <si>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</si>
  <si>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</si>
  <si>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</si>
  <si>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</si>
  <si>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</si>
  <si>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</si>
  <si>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</si>
  <si>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</si>
  <si>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</si>
  <si>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</si>
  <si>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</si>
  <si>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</si>
  <si>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</si>
  <si>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</si>
  <si>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</si>
  <si>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</si>
  <si>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</si>
  <si>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</si>
  <si>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</si>
  <si>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</si>
  <si>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</si>
  <si>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</si>
  <si>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</si>
  <si>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</si>
  <si>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</si>
  <si>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</si>
  <si>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</si>
  <si>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</si>
  <si>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</si>
  <si>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</si>
  <si>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</si>
  <si>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</si>
  <si>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</si>
  <si>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</si>
  <si>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</si>
  <si>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</si>
  <si>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</si>
  <si>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</si>
  <si>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</si>
  <si>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</si>
  <si>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</si>
  <si>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</si>
  <si>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</si>
  <si>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</si>
  <si>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</si>
  <si>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</si>
  <si>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</si>
  <si>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</si>
  <si>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</si>
  <si>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</si>
  <si>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</si>
  <si>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</si>
  <si>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</si>
  <si>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</si>
  <si>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</si>
  <si>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</si>
  <si>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</si>
  <si>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</si>
  <si>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</si>
  <si>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</si>
  <si>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</si>
  <si>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</si>
  <si>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</si>
  <si>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</si>
  <si>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</si>
  <si>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</si>
  <si>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</si>
  <si>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</si>
  <si>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</si>
  <si>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</si>
  <si>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</si>
  <si>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</si>
  <si>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</si>
  <si>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</si>
  <si>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</si>
  <si>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</si>
  <si>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</si>
  <si>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</si>
  <si>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</si>
  <si>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</si>
  <si>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</si>
  <si>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</si>
  <si>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</si>
  <si>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</si>
  <si>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</si>
  <si>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</si>
  <si>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</si>
  <si>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</si>
  <si>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</si>
  <si>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</si>
  <si>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</si>
  <si>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</si>
  <si>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</si>
  <si>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</si>
  <si>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</si>
  <si>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</si>
  <si>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</si>
  <si>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</si>
  <si>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</si>
  <si>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</si>
  <si>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</si>
  <si>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</si>
  <si>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</si>
  <si>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</si>
  <si>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</si>
  <si>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</si>
  <si>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</si>
  <si>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</si>
  <si>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</si>
  <si>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</si>
  <si>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</si>
  <si>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</si>
  <si>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</si>
  <si>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</si>
  <si>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</si>
  <si>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</si>
  <si>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</si>
  <si>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</si>
  <si>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</si>
  <si>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</si>
  <si>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</si>
  <si>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</si>
  <si>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</si>
  <si>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</si>
  <si>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</si>
  <si>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</si>
  <si>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</si>
  <si>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</si>
  <si>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</si>
  <si>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</si>
  <si>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</si>
  <si>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</si>
  <si>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</si>
  <si>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</si>
  <si>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</si>
  <si>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</si>
  <si>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</si>
  <si>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</si>
  <si>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</si>
  <si>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</si>
  <si>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</si>
  <si>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</si>
  <si>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</si>
  <si>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</si>
  <si>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</si>
  <si>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</si>
  <si>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</si>
  <si>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</si>
  <si>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</si>
  <si>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</si>
  <si>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</si>
  <si>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</si>
  <si>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</si>
  <si>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</si>
  <si>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</si>
  <si>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</si>
  <si>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</si>
  <si>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</si>
  <si>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</si>
  <si>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</si>
  <si>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</si>
  <si>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</si>
  <si>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</si>
  <si>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</si>
  <si>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</si>
  <si>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</si>
  <si>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</si>
  <si>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</si>
  <si>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</si>
  <si>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</si>
  <si>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</si>
  <si>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</si>
  <si>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</si>
  <si>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</si>
  <si>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</si>
  <si>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</si>
  <si>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</si>
  <si>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</si>
  <si>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</si>
  <si>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</si>
  <si>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</si>
  <si>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</si>
  <si>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</si>
  <si>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</si>
  <si>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</si>
  <si>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</si>
  <si>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</si>
  <si>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</si>
  <si>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</si>
  <si>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</si>
  <si>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</si>
  <si>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</si>
  <si>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</si>
  <si>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</si>
  <si>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</si>
  <si>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</si>
  <si>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</si>
  <si>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</si>
  <si>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</si>
  <si>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</si>
  <si>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</si>
  <si>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</si>
  <si>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</si>
  <si>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</si>
  <si>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</si>
  <si>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</si>
  <si>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</si>
  <si>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</si>
  <si>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</si>
  <si>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</si>
  <si>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</si>
  <si>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</si>
  <si>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</si>
  <si>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</si>
  <si>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</si>
  <si>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</si>
  <si>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</si>
  <si>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</si>
  <si>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</si>
  <si>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</si>
  <si>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</si>
  <si>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</si>
  <si>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</si>
  <si>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</si>
  <si>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</si>
  <si>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</si>
  <si>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</si>
  <si>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</si>
  <si>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</si>
  <si>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</si>
  <si>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</si>
  <si>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</si>
  <si>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</si>
  <si>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</si>
  <si>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</si>
  <si>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</si>
  <si>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</si>
  <si>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</si>
  <si>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</si>
  <si>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</si>
  <si>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</si>
  <si>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</si>
  <si>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</si>
  <si>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</si>
  <si>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</si>
  <si>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</si>
  <si>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</si>
  <si>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</si>
  <si>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</si>
  <si>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</si>
  <si>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</si>
  <si>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</si>
  <si>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</si>
  <si>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</si>
  <si>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</si>
  <si>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</si>
  <si>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</si>
  <si>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</si>
  <si>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</si>
  <si>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</si>
  <si>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</si>
  <si>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</si>
  <si>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</si>
  <si>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</si>
  <si>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</si>
  <si>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</si>
  <si>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</si>
  <si>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</si>
  <si>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</si>
  <si>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</si>
  <si>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</si>
  <si>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</si>
  <si>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</si>
  <si>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</si>
  <si>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</si>
  <si>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</si>
  <si>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</si>
  <si>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</si>
  <si>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</si>
  <si>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</si>
  <si>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</si>
  <si>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</si>
  <si>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</si>
  <si>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</si>
  <si>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</si>
  <si>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</si>
  <si>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</si>
  <si>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</si>
  <si>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</si>
  <si>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</si>
  <si>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</si>
  <si>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</si>
  <si>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</si>
  <si>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</si>
  <si>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</si>
  <si>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</si>
  <si>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</si>
  <si>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</si>
  <si>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</si>
  <si>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</si>
  <si>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</si>
  <si>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</si>
  <si>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</si>
  <si>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</si>
  <si>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</si>
  <si>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</si>
  <si>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</si>
  <si>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</si>
  <si>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</si>
  <si>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</si>
  <si>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</si>
  <si>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</si>
  <si>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</si>
  <si>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</si>
  <si>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</si>
  <si>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</si>
  <si>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</si>
  <si>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</si>
  <si>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</si>
  <si>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</si>
  <si>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</si>
  <si>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</si>
  <si>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</si>
  <si>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</si>
  <si>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</si>
  <si>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</si>
  <si>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</si>
  <si>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</si>
  <si>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</si>
  <si>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</si>
  <si>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</si>
  <si>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</si>
  <si>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</si>
  <si>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</si>
  <si>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</si>
  <si>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</si>
  <si>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</si>
  <si>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</si>
  <si>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</si>
  <si>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</si>
  <si>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</si>
  <si>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</si>
  <si>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</si>
  <si>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</si>
  <si>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</si>
  <si>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</si>
  <si>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</si>
  <si>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</si>
  <si>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</si>
  <si>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</si>
  <si>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</si>
  <si>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</si>
  <si>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</si>
  <si>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</si>
  <si>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</si>
  <si>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</si>
  <si>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</si>
  <si>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</si>
  <si>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</si>
  <si>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</si>
  <si>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</si>
  <si>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</si>
  <si>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</si>
  <si>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</si>
  <si>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</si>
  <si>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</si>
  <si>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</si>
  <si>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</si>
  <si>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</si>
  <si>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</si>
  <si>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</si>
  <si>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</si>
  <si>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</si>
  <si>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</si>
  <si>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</si>
  <si>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</si>
  <si>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</si>
  <si>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</si>
  <si>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</si>
  <si>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</si>
  <si>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</si>
  <si>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</si>
  <si>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</si>
  <si>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</si>
  <si>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</si>
  <si>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</si>
  <si>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</si>
  <si>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</si>
  <si>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</si>
  <si>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</si>
  <si>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</si>
  <si>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</si>
  <si>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</si>
  <si>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</si>
  <si>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</si>
  <si>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</si>
  <si>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</si>
  <si>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</si>
  <si>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</si>
  <si>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</si>
  <si>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</si>
  <si>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</si>
  <si>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</si>
  <si>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</si>
  <si>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</si>
  <si>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</si>
  <si>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</si>
  <si>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</si>
  <si>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</si>
  <si>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</si>
  <si>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</si>
  <si>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</si>
  <si>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</si>
  <si>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</si>
  <si>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</si>
  <si>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</si>
  <si>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</si>
  <si>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</si>
  <si>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</si>
  <si>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</si>
  <si>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</si>
  <si>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</si>
  <si>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</si>
  <si>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</si>
  <si>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</si>
  <si>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</si>
  <si>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</si>
  <si>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</si>
  <si>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</si>
  <si>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</si>
  <si>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</si>
  <si>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</si>
  <si>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</si>
  <si>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</si>
  <si>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</si>
  <si>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</si>
  <si>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</si>
  <si>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</si>
  <si>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</si>
  <si>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</si>
  <si>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</si>
  <si>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</si>
  <si>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</si>
  <si>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</si>
  <si>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</si>
  <si>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</si>
  <si>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</si>
  <si>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</si>
  <si>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</si>
  <si>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</si>
  <si>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</si>
  <si>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</si>
  <si>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</si>
  <si>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</si>
  <si>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</si>
  <si>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</si>
  <si>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</si>
  <si>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</si>
  <si>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</si>
  <si>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</si>
  <si>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</si>
  <si>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</si>
  <si>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</si>
  <si>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</si>
  <si>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</si>
  <si>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</si>
  <si>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</si>
  <si>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</si>
  <si>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</si>
  <si>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</si>
  <si>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</si>
  <si>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</si>
  <si>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</si>
  <si>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</si>
  <si>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</si>
  <si>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</si>
  <si>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</si>
  <si>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</si>
  <si>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</si>
  <si>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</si>
  <si>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</si>
  <si>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</si>
  <si>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</si>
  <si>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</si>
  <si>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</si>
  <si>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</si>
  <si>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</si>
  <si>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</si>
  <si>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</si>
  <si>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</si>
  <si>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</si>
  <si>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</si>
  <si>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</si>
  <si>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</si>
  <si>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</si>
  <si>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</si>
  <si>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</si>
  <si>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</si>
  <si>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</si>
  <si>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</si>
  <si>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</si>
  <si>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</si>
  <si>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</si>
  <si>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</si>
  <si>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</si>
  <si>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</si>
  <si>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</si>
  <si>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</si>
  <si>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</si>
  <si>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</si>
  <si>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</si>
  <si>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</si>
  <si>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</si>
  <si>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</si>
  <si>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</si>
  <si>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</si>
  <si>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</si>
  <si>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</si>
  <si>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</si>
  <si>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</si>
  <si>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</si>
  <si>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</si>
  <si>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</si>
  <si>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</si>
  <si>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</si>
  <si>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</si>
  <si>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</si>
  <si>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</si>
  <si>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</si>
  <si>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</si>
  <si>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</si>
  <si>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</si>
  <si>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</si>
  <si>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</si>
  <si>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</si>
  <si>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</si>
  <si>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</si>
  <si>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</si>
  <si>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</si>
  <si>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</si>
  <si>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</si>
  <si>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</si>
  <si>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</si>
  <si>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</si>
  <si>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</si>
  <si>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</si>
  <si>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</si>
  <si>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</si>
  <si>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</si>
  <si>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</si>
  <si>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</si>
  <si>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</si>
  <si>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</si>
  <si>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</si>
  <si>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</si>
  <si>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</si>
  <si>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</si>
  <si>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</si>
  <si>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</si>
  <si>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</si>
  <si>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</si>
  <si>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</si>
  <si>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</si>
  <si>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</si>
  <si>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</si>
  <si>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</si>
  <si>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</si>
  <si>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</si>
  <si>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</si>
  <si>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</si>
  <si>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</si>
  <si>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</si>
  <si>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</si>
  <si>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</si>
  <si>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</si>
  <si>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</si>
  <si>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</si>
  <si>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</si>
  <si>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</si>
  <si>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</si>
  <si>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</si>
  <si>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</si>
  <si>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</si>
  <si>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</si>
  <si>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</si>
  <si>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</si>
  <si>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</si>
  <si>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</si>
  <si>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</si>
  <si>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</si>
  <si>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</si>
  <si>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</si>
  <si>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</si>
  <si>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</si>
  <si>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</si>
  <si>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</si>
  <si>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</si>
  <si>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</si>
  <si>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</si>
  <si>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</si>
  <si>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</si>
  <si>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</si>
  <si>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</si>
  <si>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</si>
  <si>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</si>
  <si>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</si>
  <si>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</si>
  <si>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</si>
  <si>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</si>
  <si>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</si>
  <si>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</si>
  <si>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</si>
  <si>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</si>
  <si>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</si>
  <si>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</si>
  <si>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</si>
  <si>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</si>
  <si>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</si>
  <si>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</si>
  <si>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</si>
  <si>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</si>
  <si>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</si>
  <si>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</si>
  <si>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</si>
  <si>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</si>
  <si>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</si>
  <si>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</si>
  <si>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</si>
  <si>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</si>
  <si>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</si>
  <si>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</si>
  <si>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</si>
  <si>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</si>
  <si>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</si>
  <si>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</si>
  <si>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</si>
  <si>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</si>
  <si>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</si>
  <si>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</si>
  <si>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</si>
  <si>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</si>
  <si>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</si>
  <si>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</si>
  <si>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</si>
  <si>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</si>
  <si>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</si>
  <si>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</si>
  <si>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</si>
  <si>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</si>
  <si>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</si>
  <si>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</si>
  <si>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</si>
  <si>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</si>
  <si>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</si>
  <si>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</si>
  <si>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</si>
  <si>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</si>
  <si>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</si>
  <si>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</si>
  <si>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</si>
  <si>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</si>
  <si>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</si>
  <si>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</si>
  <si>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</si>
  <si>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</si>
  <si>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</si>
  <si>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</si>
  <si>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</si>
  <si>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</si>
  <si>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</si>
  <si>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</si>
  <si>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</si>
  <si>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</si>
  <si>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</si>
  <si>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</si>
  <si>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</si>
  <si>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</si>
  <si>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</si>
  <si>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</si>
  <si>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</si>
  <si>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</si>
  <si>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</si>
  <si>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</si>
  <si>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</si>
  <si>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</si>
  <si>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</si>
  <si>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</si>
  <si>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</si>
  <si>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</si>
  <si>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</si>
  <si>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</si>
  <si>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</si>
  <si>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</si>
  <si>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</si>
  <si>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</si>
  <si>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</si>
  <si>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</si>
  <si>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</si>
  <si>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</si>
  <si>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</si>
  <si>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</si>
  <si>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</si>
  <si>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</si>
  <si>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</si>
  <si>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</si>
  <si>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</si>
  <si>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</si>
  <si>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</si>
  <si>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</si>
  <si>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</si>
  <si>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</si>
  <si>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</si>
  <si>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</si>
  <si>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</si>
  <si>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</si>
  <si>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</si>
  <si>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</si>
  <si>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</si>
  <si>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</si>
  <si>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</si>
  <si>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</si>
  <si>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</si>
  <si>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</si>
  <si>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</si>
  <si>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</si>
  <si>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</si>
  <si>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</si>
  <si>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</si>
  <si>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</si>
  <si>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</si>
  <si>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</si>
  <si>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</si>
  <si>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</si>
  <si>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</si>
  <si>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</si>
  <si>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</si>
  <si>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</si>
  <si>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</si>
  <si>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</si>
  <si>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</si>
  <si>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</si>
  <si>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</si>
  <si>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</si>
  <si>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</si>
  <si>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</si>
  <si>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</si>
  <si>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</si>
  <si>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</si>
  <si>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</si>
  <si>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</si>
  <si>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</si>
  <si>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</si>
  <si>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</si>
  <si>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</si>
  <si>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</si>
  <si>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</si>
  <si>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</si>
  <si>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</si>
  <si>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</si>
  <si>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</si>
  <si>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</si>
  <si>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</si>
  <si>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</si>
  <si>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</si>
  <si>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</si>
  <si>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</si>
  <si>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</si>
  <si>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</si>
  <si>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</si>
  <si>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</si>
  <si>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</si>
  <si>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</si>
  <si>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</si>
  <si>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</si>
  <si>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</si>
  <si>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</si>
  <si>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</si>
  <si>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</si>
  <si>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</si>
  <si>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</si>
  <si>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</si>
  <si>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</si>
  <si>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</si>
  <si>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</si>
  <si>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</si>
  <si>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</si>
  <si>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</si>
  <si>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</si>
  <si>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</si>
  <si>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</si>
  <si>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</si>
  <si>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</si>
  <si>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</si>
  <si>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</si>
  <si>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</si>
  <si>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</si>
  <si>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</si>
  <si>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</si>
  <si>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</si>
  <si>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</si>
  <si>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</si>
  <si>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</si>
  <si>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</si>
  <si>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</si>
  <si>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</si>
  <si>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</si>
  <si>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</si>
  <si>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</si>
  <si>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</si>
  <si>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</si>
  <si>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</si>
  <si>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</si>
  <si>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</si>
  <si>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</si>
  <si>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</si>
  <si>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</si>
  <si>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</si>
  <si>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</si>
  <si>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</si>
  <si>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</si>
  <si>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</si>
  <si>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</si>
  <si>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</si>
  <si>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</si>
  <si>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</si>
  <si>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</si>
  <si>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</si>
  <si>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</si>
  <si>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</si>
  <si>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</si>
  <si>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</si>
  <si>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</si>
  <si>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</si>
  <si>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</si>
  <si>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</si>
  <si>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</si>
  <si>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</si>
  <si>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</si>
  <si>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</si>
  <si>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</si>
  <si>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</si>
  <si>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</si>
  <si>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</si>
  <si>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</si>
  <si>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</si>
  <si>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</si>
  <si>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</si>
  <si>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</si>
  <si>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</si>
  <si>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</si>
  <si>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</si>
  <si>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</si>
  <si>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</si>
  <si>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</si>
  <si>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</si>
  <si>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</si>
  <si>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</si>
  <si>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</si>
  <si>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</si>
  <si>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</si>
  <si>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</si>
  <si>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</si>
  <si>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</si>
  <si>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</si>
  <si>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</si>
  <si>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</si>
  <si>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</si>
  <si>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</si>
  <si>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</si>
  <si>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</si>
  <si>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</si>
  <si>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</si>
  <si>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</si>
  <si>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</si>
  <si>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</si>
  <si>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</si>
  <si>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</si>
  <si>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</si>
  <si>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</si>
  <si>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</si>
  <si>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</si>
  <si>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</si>
  <si>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</si>
  <si>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</si>
  <si>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</si>
  <si>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</si>
  <si>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</si>
  <si>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</si>
  <si>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</si>
  <si>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</si>
  <si>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</si>
  <si>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</si>
  <si>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</si>
  <si>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</si>
  <si>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</si>
  <si>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</si>
  <si>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</si>
  <si>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</si>
  <si>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</si>
  <si>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</si>
  <si>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</si>
  <si>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</si>
  <si>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</si>
  <si>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</si>
  <si>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</si>
  <si>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</si>
  <si>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</si>
  <si>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</si>
  <si>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</si>
  <si>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</si>
  <si>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</si>
  <si>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</si>
  <si>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</si>
  <si>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</si>
  <si>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</si>
  <si>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</si>
  <si>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</si>
  <si>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</si>
  <si>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</si>
  <si>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</si>
  <si>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</si>
  <si>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</si>
  <si>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</si>
  <si>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</si>
  <si>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</si>
  <si>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</si>
  <si>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</si>
  <si>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</si>
  <si>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</si>
  <si>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</si>
  <si>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</si>
  <si>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</si>
  <si>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</si>
  <si>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</si>
  <si>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</si>
  <si>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</si>
  <si>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</si>
  <si>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</si>
  <si>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</si>
  <si>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</si>
  <si>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</si>
  <si>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</si>
  <si>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</si>
  <si>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</si>
  <si>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</si>
  <si>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</si>
  <si>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</si>
  <si>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</si>
  <si>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</si>
  <si>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</si>
  <si>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</si>
  <si>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</si>
  <si>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</si>
  <si>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</si>
  <si>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</si>
  <si>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</si>
  <si>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</si>
  <si>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</si>
  <si>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</si>
  <si>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</si>
  <si>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</si>
  <si>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</si>
  <si>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</si>
  <si>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</si>
  <si>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</si>
  <si>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</si>
  <si>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</si>
  <si>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</si>
  <si>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</si>
  <si>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</si>
  <si>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</si>
  <si>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</si>
  <si>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</si>
  <si>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</si>
  <si>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</si>
  <si>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</si>
  <si>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</si>
  <si>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</si>
  <si>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</si>
  <si>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</si>
  <si>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</si>
  <si>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</si>
  <si>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</si>
  <si>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</si>
  <si>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</si>
  <si>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</si>
  <si>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</si>
  <si>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</si>
  <si>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</si>
  <si>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</si>
  <si>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</si>
  <si>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</si>
  <si>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</si>
  <si>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</si>
  <si>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</si>
  <si>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</si>
  <si>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</si>
  <si>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</si>
  <si>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</si>
  <si>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</si>
  <si>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</si>
  <si>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</si>
  <si>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</si>
  <si>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</si>
  <si>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</si>
  <si>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</si>
  <si>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</si>
  <si>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</si>
  <si>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</si>
  <si>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</si>
  <si>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</si>
  <si>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</si>
  <si>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</si>
  <si>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</si>
  <si>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</si>
  <si>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</si>
  <si>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</si>
  <si>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</si>
  <si>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</si>
  <si>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</si>
  <si>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</si>
  <si>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</si>
  <si>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</si>
  <si>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</si>
  <si>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</si>
  <si>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</si>
  <si>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</si>
  <si>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</si>
  <si>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</si>
  <si>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</si>
  <si>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</si>
  <si>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</si>
  <si>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</si>
  <si>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</si>
  <si>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</si>
  <si>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</si>
  <si>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</si>
  <si>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</si>
  <si>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</si>
  <si>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</si>
  <si>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</si>
  <si>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</si>
  <si>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</si>
  <si>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</si>
  <si>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</si>
  <si>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</si>
  <si>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</si>
  <si>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</si>
  <si>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</si>
  <si>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</si>
  <si>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</si>
  <si>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</si>
  <si>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</si>
  <si>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</si>
  <si>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</si>
  <si>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</si>
  <si>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</si>
  <si>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</si>
  <si>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</si>
  <si>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</si>
  <si>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</si>
  <si>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</si>
  <si>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</si>
  <si>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</si>
  <si>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</si>
  <si>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</si>
  <si>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</si>
  <si>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</si>
  <si>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</si>
  <si>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</si>
  <si>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</si>
  <si>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</si>
  <si>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</si>
  <si>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</si>
  <si>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</si>
  <si>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</si>
  <si>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</si>
  <si>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</si>
  <si>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</si>
  <si>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</si>
  <si>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</si>
  <si>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</si>
  <si>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</si>
  <si>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</si>
  <si>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</si>
  <si>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</si>
  <si>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</si>
  <si>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</si>
  <si>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</si>
  <si>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</si>
  <si>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</si>
  <si>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</si>
  <si>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</si>
  <si>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</si>
  <si>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</si>
  <si>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</si>
  <si>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</si>
  <si>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</si>
  <si>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</si>
  <si>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</si>
  <si>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</si>
  <si>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</si>
  <si>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</si>
  <si>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</si>
  <si>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</si>
  <si>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</si>
  <si>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</si>
  <si>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</si>
  <si>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</si>
  <si>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</si>
  <si>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</si>
  <si>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</si>
  <si>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</si>
  <si>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</si>
  <si>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</si>
  <si>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</si>
  <si>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</si>
  <si>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</si>
  <si>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</si>
  <si>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</si>
  <si>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</si>
  <si>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</si>
  <si>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</si>
  <si>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</si>
  <si>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</si>
  <si>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</si>
  <si>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</si>
  <si>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</si>
  <si>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</si>
  <si>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</si>
  <si>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</si>
  <si>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</si>
  <si>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</si>
  <si>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</si>
  <si>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</si>
  <si>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</si>
  <si>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</si>
  <si>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</si>
  <si>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</si>
  <si>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</si>
  <si>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</si>
  <si>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</si>
  <si>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</si>
  <si>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</si>
  <si>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</si>
  <si>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</si>
  <si>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</si>
  <si>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</si>
  <si>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</si>
  <si>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</si>
  <si>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</si>
  <si>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</si>
  <si>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</si>
  <si>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</si>
  <si>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</si>
  <si>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</si>
  <si>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</si>
  <si>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</si>
  <si>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</si>
  <si>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</si>
  <si>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</si>
  <si>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二、110年9月20日(一)中秋節彈性放假【9/11(六)補課】、9月21日(二)中秋節。110年10月10日(日)國慶日、10月11日(一)補假。110年12月31日(五)元旦補假、111年1月1日(五)元旦。</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</si>
  <si>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</si>
  <si>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</si>
  <si>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</si>
  <si>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</si>
  <si>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</si>
  <si>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</si>
  <si>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</si>
  <si>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</si>
  <si>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</si>
  <si>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</si>
  <si>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</si>
  <si>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</si>
  <si>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</si>
  <si>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</si>
  <si>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</si>
  <si>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</si>
  <si>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</si>
  <si>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</si>
  <si>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</si>
  <si>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</si>
  <si>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</si>
  <si>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</si>
  <si>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</si>
  <si>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</si>
  <si>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</si>
  <si>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</si>
  <si>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</si>
  <si>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</si>
  <si>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</si>
  <si>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</si>
  <si>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</si>
  <si>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</si>
  <si>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</si>
  <si>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</si>
  <si>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</si>
  <si>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</si>
  <si>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</si>
  <si>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</si>
  <si>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</si>
  <si>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</si>
  <si>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</si>
  <si>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</si>
  <si>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</si>
  <si>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</si>
  <si>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</si>
  <si>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</si>
  <si>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</si>
  <si>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</si>
  <si>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</si>
  <si>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</si>
  <si>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</si>
  <si>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</si>
  <si>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</si>
  <si>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</si>
  <si>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</si>
  <si>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</si>
  <si>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</si>
  <si>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</si>
  <si>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</si>
  <si>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t>一、教育部調整110年9月1日（星期三）為開學日正式上課，原110年8月30-31日規劃之課程進度彈性調整於第一、二週實施(上學期實際上課日數99天)。(1/20休業式，1/21寒假開始)</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</si>
  <si>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</si>
  <si>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</si>
  <si>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</si>
  <si>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</si>
  <si>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</si>
  <si>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</si>
  <si>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</si>
  <si>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</si>
  <si>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</si>
  <si>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</si>
  <si>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</si>
  <si>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</si>
  <si>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</si>
  <si>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</si>
  <si>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高雄市三民區莊敬國民小學  111學年度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</si>
</sst>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30">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0" xfId="0" applyFont="1" applyProtection="1">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52" fillId="27" borderId="17" xfId="4" applyFont="1" applyFill="1" applyBorder="1" applyAlignment="1" applyProtection="1">
      <alignment horizontal="left" vertical="top" wrapText="1"/>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21" borderId="3" xfId="4" applyFont="1" applyFill="1" applyBorder="1" applyAlignment="1" applyProtection="1">
      <alignment horizontal="left" vertical="top" wrapText="1" shrinkToFit="1"/>
      <protection locked="0"/>
    </xf>
    <xf numFmtId="0" fontId="52" fillId="22" borderId="3" xfId="4" applyFont="1" applyFill="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2" fillId="23" borderId="3" xfId="4" applyFont="1" applyFill="1" applyBorder="1" applyAlignment="1" applyProtection="1">
      <alignment horizontal="left" vertical="top" wrapTex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50" fillId="17" borderId="4" xfId="4" applyFont="1" applyFill="1" applyBorder="1" applyAlignment="1" applyProtection="1">
      <alignment horizontal="center" vertical="top" shrinkToFit="1"/>
      <protection locked="0"/>
    </xf>
    <xf numFmtId="0" fontId="50" fillId="17" borderId="10"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0" fillId="0" borderId="4" xfId="0" applyFont="1" applyBorder="1" applyAlignment="1" applyProtection="1">
      <alignment horizontal="center" vertical="top" wrapText="1"/>
      <protection locked="0"/>
    </xf>
    <xf numFmtId="0" fontId="50" fillId="0" borderId="17" xfId="0" applyFont="1" applyBorder="1" applyAlignment="1" applyProtection="1">
      <alignment horizontal="center" vertical="top" wrapText="1"/>
      <protection locked="0"/>
    </xf>
    <xf numFmtId="0" fontId="50" fillId="0" borderId="10" xfId="0"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2" fillId="22" borderId="4" xfId="4" applyFont="1" applyFill="1" applyBorder="1" applyAlignment="1" applyProtection="1">
      <alignment horizontal="left" vertical="top" wrapText="1" shrinkToFit="1"/>
      <protection locked="0"/>
    </xf>
    <xf numFmtId="0" fontId="52" fillId="22" borderId="17" xfId="4" applyFont="1" applyFill="1" applyBorder="1" applyAlignment="1" applyProtection="1">
      <alignment horizontal="left"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0" fillId="21" borderId="4" xfId="4" applyFont="1" applyFill="1" applyBorder="1" applyAlignment="1" applyProtection="1">
      <alignment horizontal="center" vertical="top" wrapText="1" shrinkToFit="1"/>
      <protection locked="0"/>
    </xf>
    <xf numFmtId="0" fontId="50" fillId="21" borderId="17" xfId="4" applyFont="1" applyFill="1" applyBorder="1" applyAlignment="1" applyProtection="1">
      <alignment horizontal="center" vertical="top" wrapText="1" shrinkToFit="1"/>
      <protection locked="0"/>
    </xf>
    <xf numFmtId="0" fontId="50" fillId="21" borderId="10" xfId="4" applyFont="1" applyFill="1" applyBorder="1" applyAlignment="1" applyProtection="1">
      <alignment horizontal="center" vertical="top" wrapText="1" shrinkToFit="1"/>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0" fillId="17" borderId="17" xfId="4" applyFont="1" applyFill="1" applyBorder="1" applyAlignment="1" applyProtection="1">
      <alignment horizontal="center" vertical="top" shrinkToFit="1"/>
      <protection locked="0"/>
    </xf>
    <xf numFmtId="0" fontId="56" fillId="0" borderId="17" xfId="4" applyFont="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xf numFmtId="0" fontId="52" fillId="24" borderId="4"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2" fillId="9" borderId="17" xfId="4" applyFont="1" applyFill="1" applyBorder="1" applyAlignment="1" applyProtection="1">
      <alignment horizontal="center" vertical="top" shrinkToFit="1"/>
      <protection locked="0"/>
    </xf>
    <xf numFmtId="0" fontId="54" fillId="25" borderId="4"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25" borderId="10" xfId="0" applyFont="1" applyFill="1" applyBorder="1" applyAlignment="1" applyProtection="1">
      <alignment horizontal="left" vertical="top" wrapText="1"/>
      <protection locked="0"/>
    </xf>
    <xf numFmtId="0" fontId="53" fillId="0" borderId="4" xfId="0" applyFont="1" applyFill="1" applyBorder="1" applyAlignment="1" applyProtection="1">
      <alignment horizontal="center" vertical="top" wrapText="1"/>
      <protection locked="0"/>
    </xf>
    <xf numFmtId="0" fontId="53" fillId="0" borderId="17" xfId="0" applyFont="1" applyFill="1" applyBorder="1" applyAlignment="1" applyProtection="1">
      <alignment horizontal="center" vertical="top" wrapText="1"/>
      <protection locked="0"/>
    </xf>
    <xf numFmtId="0" fontId="53" fillId="0" borderId="10" xfId="0" applyFont="1" applyFill="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0" fontId="50" fillId="0" borderId="10" xfId="0" applyFont="1" applyBorder="1" applyAlignment="1" applyProtection="1">
      <alignment horizontal="center" vertical="top"/>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57" fillId="0" borderId="4"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3"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wrapText="1" shrinkToFi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3" fillId="9" borderId="10" xfId="4" applyFont="1" applyFill="1" applyBorder="1" applyAlignment="1" applyProtection="1">
      <alignment horizontal="center" vertical="top" wrapText="1" shrinkToFit="1"/>
      <protection locked="0"/>
    </xf>
    <xf numFmtId="0" fontId="55" fillId="0" borderId="3" xfId="0" applyFont="1" applyBorder="1" applyAlignment="1" applyProtection="1">
      <alignment horizontal="center" vertical="center" wrapText="1"/>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0" fillId="0" borderId="1" xfId="0" applyBorder="1" applyAlignment="1">
      <alignment horizontal="left" vertical="top" wrapText="1"/>
    </xf>
    <xf numFmtId="0" fontId="54" fillId="0" borderId="4"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63"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7" fillId="27" borderId="4" xfId="4" applyFont="1" applyFill="1" applyBorder="1" applyAlignment="1" applyProtection="1">
      <alignment horizontal="center" vertical="top" wrapText="1"/>
      <protection locked="0"/>
    </xf>
    <xf numFmtId="0" fontId="57" fillId="27" borderId="17" xfId="4" applyFont="1" applyFill="1" applyBorder="1" applyAlignment="1" applyProtection="1">
      <alignment horizontal="center" vertical="top" wrapText="1"/>
      <protection locked="0"/>
    </xf>
    <xf numFmtId="0" fontId="57" fillId="27" borderId="10" xfId="4" applyFont="1" applyFill="1" applyBorder="1" applyAlignment="1" applyProtection="1">
      <alignment horizontal="center" vertical="top" wrapText="1"/>
      <protection locked="0"/>
    </xf>
    <xf numFmtId="0" fontId="52" fillId="23" borderId="4" xfId="4" applyFont="1" applyFill="1" applyBorder="1" applyAlignment="1" applyProtection="1">
      <alignment horizontal="left" vertical="top" wrapText="1"/>
      <protection locked="0"/>
    </xf>
    <xf numFmtId="0" fontId="52" fillId="23" borderId="17" xfId="4" applyFont="1" applyFill="1" applyBorder="1" applyAlignment="1" applyProtection="1">
      <alignment horizontal="left" vertical="top" wrapText="1"/>
      <protection locked="0"/>
    </xf>
    <xf numFmtId="0" fontId="52" fillId="23" borderId="10" xfId="4" applyFont="1" applyFill="1" applyBorder="1" applyAlignment="1" applyProtection="1">
      <alignment horizontal="left" vertical="top" wrapText="1"/>
      <protection locked="0"/>
    </xf>
    <xf numFmtId="0" fontId="64"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2" fillId="24" borderId="17" xfId="4" applyFont="1" applyFill="1" applyBorder="1" applyAlignment="1" applyProtection="1">
      <alignment horizontal="left" vertical="top" wrapText="1"/>
      <protection locked="0"/>
    </xf>
    <xf numFmtId="0" fontId="55" fillId="0" borderId="3" xfId="0" applyFont="1" applyFill="1" applyBorder="1" applyAlignment="1" applyProtection="1">
      <alignment horizontal="center" vertical="center" wrapText="1"/>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50" fillId="27" borderId="4" xfId="4" applyFont="1" applyFill="1" applyBorder="1" applyAlignment="1" applyProtection="1">
      <alignment horizontal="center" vertical="top" wrapText="1"/>
      <protection locked="0"/>
    </xf>
    <xf numFmtId="0" fontId="50" fillId="27" borderId="17" xfId="4" applyFont="1" applyFill="1" applyBorder="1" applyAlignment="1" applyProtection="1">
      <alignment horizontal="center" vertical="top" wrapTex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70"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2" fillId="23" borderId="3" xfId="4" applyFont="1" applyFill="1" applyBorder="1" applyAlignment="1" applyProtection="1">
      <alignment vertical="top" wrapText="1"/>
      <protection locked="0"/>
    </xf>
    <xf numFmtId="0" fontId="54" fillId="0"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17" xfId="0" applyFont="1" applyBorder="1" applyAlignment="1" applyProtection="1">
      <alignment horizontal="center" vertical="top"/>
      <protection locked="0"/>
    </xf>
    <xf numFmtId="0" fontId="57" fillId="0" borderId="10" xfId="0" applyFont="1" applyBorder="1" applyAlignment="1" applyProtection="1">
      <alignment horizontal="center" vertical="top"/>
      <protection locked="0"/>
    </xf>
    <xf numFmtId="0" fontId="57" fillId="0" borderId="17"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7" fillId="9" borderId="17"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55" fillId="0" borderId="4"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2" fillId="24" borderId="17" xfId="0" applyFont="1" applyFill="1" applyBorder="1" applyAlignment="1" applyProtection="1">
      <alignment horizontal="left" vertical="top" wrapText="1"/>
      <protection locked="0"/>
    </xf>
    <xf numFmtId="0" fontId="52" fillId="23" borderId="4" xfId="4" applyFont="1" applyFill="1" applyBorder="1" applyAlignment="1" applyProtection="1">
      <alignment vertical="top" wrapTex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2" fillId="0" borderId="10" xfId="0" applyFont="1" applyBorder="1" applyAlignment="1">
      <alignment vertical="top" wrapText="1"/>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8"/>
  <sheetViews>
    <sheetView tabSelected="1" zoomScale="64" zoomScaleNormal="64" workbookViewId="0">
      <pane ySplit="1" topLeftCell="A2" activePane="bottomLeft" state="frozen"/>
      <selection activeCell="B1" sqref="B1"/>
      <selection pane="bottomLeft" activeCell="F2" sqref="F2"/>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16.33203125" style="11" customWidth="1"/>
    <col min="12" max="12" width="46.66406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16384" width="8.88671875" style="1"/>
  </cols>
  <sheetData>
    <row r="1" spans="1:18" ht="28.2">
      <c r="A1" s="141"/>
      <c r="B1" s="123"/>
      <c r="C1" s="15"/>
      <c r="D1" s="15"/>
      <c r="E1" s="15"/>
      <c r="F1" s="403" t="s">
        <v>3409</v>
      </c>
      <c r="G1" s="403"/>
      <c r="H1" s="403"/>
      <c r="I1" s="403"/>
      <c r="J1" s="16"/>
      <c r="K1" s="16"/>
      <c r="L1" s="16"/>
      <c r="M1" s="16"/>
      <c r="N1" s="16"/>
      <c r="O1" s="6"/>
    </row>
    <row r="2" spans="1:18" ht="24.6">
      <c r="A2" s="239"/>
      <c r="B2" s="240"/>
      <c r="C2" s="17"/>
      <c r="D2" s="15"/>
      <c r="E2" s="15"/>
      <c r="F2" s="15"/>
      <c r="G2" s="242" t="s">
        <v>3393</v>
      </c>
      <c r="H2" s="16"/>
      <c r="I2" s="16"/>
      <c r="J2" s="16"/>
      <c r="K2" s="16"/>
      <c r="L2" s="16"/>
      <c r="M2" s="16"/>
      <c r="N2" s="16"/>
      <c r="O2" s="6"/>
      <c r="P2" s="18"/>
    </row>
    <row r="3" spans="1:18">
      <c r="C3" s="394" t="s">
        <v>7</v>
      </c>
      <c r="D3" s="395"/>
      <c r="E3" s="294" t="s">
        <v>3386</v>
      </c>
      <c r="F3" s="398" t="s">
        <v>3392</v>
      </c>
      <c r="G3" s="398"/>
      <c r="H3" s="244"/>
      <c r="I3" s="245"/>
      <c r="J3" s="245"/>
      <c r="K3" s="246"/>
      <c r="L3" s="247" t="s">
        <v>3326</v>
      </c>
      <c r="M3" s="396" t="s">
        <v>3307</v>
      </c>
      <c r="N3" s="396"/>
      <c r="O3" s="20"/>
    </row>
    <row r="4" spans="1:18">
      <c r="C4" s="394" t="s">
        <v>8</v>
      </c>
      <c r="D4" s="395"/>
      <c r="E4" s="399" t="s">
        <v>3408</v>
      </c>
      <c r="F4" s="400"/>
      <c r="G4" s="400"/>
      <c r="H4" s="248"/>
      <c r="I4" s="245"/>
      <c r="J4" s="245"/>
      <c r="K4" s="246"/>
      <c r="L4" s="247" t="s">
        <v>9</v>
      </c>
      <c r="M4" s="397" t="s">
        <v>3335</v>
      </c>
      <c r="N4" s="396"/>
      <c r="O4" s="20"/>
    </row>
    <row r="5" spans="1:18" ht="66.599999999999994" customHeight="1">
      <c r="A5" s="5" t="s">
        <v>10</v>
      </c>
      <c r="C5" s="394" t="s">
        <v>11</v>
      </c>
      <c r="D5" s="395"/>
      <c r="E5" s="401" t="s">
        <v>3371</v>
      </c>
      <c r="F5" s="402"/>
      <c r="G5" s="402"/>
      <c r="H5" s="402"/>
      <c r="I5" s="402"/>
      <c r="J5" s="402"/>
      <c r="K5" s="402"/>
      <c r="L5" s="402"/>
      <c r="M5" s="402"/>
      <c r="N5" s="402"/>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94" t="s">
        <v>12</v>
      </c>
      <c r="D6" s="406"/>
      <c r="E6" s="409" t="s">
        <v>3380</v>
      </c>
      <c r="F6" s="410"/>
      <c r="G6" s="410"/>
      <c r="H6" s="410"/>
      <c r="I6" s="410"/>
      <c r="J6" s="410"/>
      <c r="K6" s="410"/>
      <c r="L6" s="410"/>
      <c r="M6" s="410"/>
      <c r="N6" s="410"/>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83" customFormat="1" ht="19.8">
      <c r="A7" s="273">
        <v>2</v>
      </c>
      <c r="B7" s="274"/>
      <c r="C7" s="275"/>
      <c r="D7" s="276"/>
      <c r="E7" s="277" t="s">
        <v>3349</v>
      </c>
      <c r="F7" s="278"/>
      <c r="G7" s="407" t="s">
        <v>3354</v>
      </c>
      <c r="H7" s="408"/>
      <c r="I7" s="408"/>
      <c r="J7" s="408"/>
      <c r="K7" s="408"/>
      <c r="L7" s="408"/>
      <c r="M7" s="408"/>
      <c r="N7" s="408"/>
      <c r="O7" s="279"/>
      <c r="P7" s="280"/>
      <c r="Q7" s="281" t="str">
        <f t="shared" ref="Q7:Q12" si="0">SUBSTITUTE(E7,"▓","□")</f>
        <v>■A1身心素質與自我精進</v>
      </c>
      <c r="R7" s="282"/>
    </row>
    <row r="8" spans="1:18" s="251" customFormat="1" ht="19.8">
      <c r="A8" s="284"/>
      <c r="B8" s="285"/>
      <c r="C8" s="286"/>
      <c r="D8" s="287"/>
      <c r="E8" s="288" t="s">
        <v>3331</v>
      </c>
      <c r="F8" s="289"/>
      <c r="G8" s="359"/>
      <c r="H8" s="360"/>
      <c r="I8" s="360"/>
      <c r="J8" s="360"/>
      <c r="K8" s="360"/>
      <c r="L8" s="360"/>
      <c r="M8" s="360"/>
      <c r="N8" s="360"/>
      <c r="O8" s="279"/>
      <c r="P8" s="254"/>
      <c r="Q8" s="249" t="str">
        <f t="shared" si="0"/>
        <v>□A2系統思考與解決問題</v>
      </c>
      <c r="R8" s="249"/>
    </row>
    <row r="9" spans="1:18" s="251" customFormat="1" ht="19.8">
      <c r="A9" s="284"/>
      <c r="B9" s="285"/>
      <c r="C9" s="286"/>
      <c r="D9" s="287"/>
      <c r="E9" s="288" t="s">
        <v>3306</v>
      </c>
      <c r="F9" s="289"/>
      <c r="G9" s="359"/>
      <c r="H9" s="360"/>
      <c r="I9" s="360"/>
      <c r="J9" s="360"/>
      <c r="K9" s="360"/>
      <c r="L9" s="360"/>
      <c r="M9" s="360"/>
      <c r="N9" s="360"/>
      <c r="O9" s="279"/>
      <c r="P9" s="254"/>
      <c r="Q9" s="249" t="str">
        <f t="shared" si="0"/>
        <v>□A3規劃執行與創新應變</v>
      </c>
      <c r="R9" s="249"/>
    </row>
    <row r="10" spans="1:18" s="251" customFormat="1" ht="19.8">
      <c r="A10" s="284">
        <v>3</v>
      </c>
      <c r="B10" s="285"/>
      <c r="C10" s="286"/>
      <c r="D10" s="287"/>
      <c r="E10" s="288" t="s">
        <v>3350</v>
      </c>
      <c r="F10" s="289"/>
      <c r="G10" s="359" t="s">
        <v>3355</v>
      </c>
      <c r="H10" s="360"/>
      <c r="I10" s="360"/>
      <c r="J10" s="360"/>
      <c r="K10" s="360"/>
      <c r="L10" s="360"/>
      <c r="M10" s="360"/>
      <c r="N10" s="360"/>
      <c r="O10" s="279"/>
      <c r="P10" s="254"/>
      <c r="Q10" s="249" t="str">
        <f t="shared" si="0"/>
        <v>■B1符號運用與溝通表達</v>
      </c>
      <c r="R10" s="249"/>
    </row>
    <row r="11" spans="1:18" s="251" customFormat="1" ht="19.8">
      <c r="A11" s="284"/>
      <c r="B11" s="285"/>
      <c r="C11" s="290" t="s">
        <v>983</v>
      </c>
      <c r="D11" s="287"/>
      <c r="E11" s="288" t="s">
        <v>3310</v>
      </c>
      <c r="F11" s="289"/>
      <c r="G11" s="359"/>
      <c r="H11" s="360"/>
      <c r="I11" s="360"/>
      <c r="J11" s="360"/>
      <c r="K11" s="360"/>
      <c r="L11" s="360"/>
      <c r="M11" s="360"/>
      <c r="N11" s="360"/>
      <c r="O11" s="291"/>
      <c r="P11" s="254"/>
      <c r="Q11" s="249" t="str">
        <f t="shared" si="0"/>
        <v>□B2科技資訊與媒體素養</v>
      </c>
      <c r="R11" s="249"/>
    </row>
    <row r="12" spans="1:18" s="251" customFormat="1" ht="19.8">
      <c r="A12" s="284"/>
      <c r="B12" s="285"/>
      <c r="C12" s="286"/>
      <c r="D12" s="287"/>
      <c r="E12" s="288" t="s">
        <v>3351</v>
      </c>
      <c r="F12" s="289"/>
      <c r="G12" s="359" t="s">
        <v>3356</v>
      </c>
      <c r="H12" s="360"/>
      <c r="I12" s="360"/>
      <c r="J12" s="360"/>
      <c r="K12" s="360"/>
      <c r="L12" s="360"/>
      <c r="M12" s="360"/>
      <c r="N12" s="360"/>
      <c r="O12" s="291"/>
      <c r="P12" s="254"/>
      <c r="Q12" s="249" t="str">
        <f t="shared" si="0"/>
        <v>■B3藝術涵養與美感素養</v>
      </c>
      <c r="R12" s="249"/>
    </row>
    <row r="13" spans="1:18" s="251" customFormat="1" ht="19.8">
      <c r="A13" s="284"/>
      <c r="B13" s="285"/>
      <c r="C13" s="286"/>
      <c r="D13" s="287"/>
      <c r="E13" s="288" t="s">
        <v>3332</v>
      </c>
      <c r="F13" s="289"/>
      <c r="G13" s="359"/>
      <c r="H13" s="360"/>
      <c r="I13" s="360"/>
      <c r="J13" s="360"/>
      <c r="K13" s="360"/>
      <c r="L13" s="360"/>
      <c r="M13" s="360"/>
      <c r="N13" s="360"/>
      <c r="O13" s="291"/>
      <c r="P13" s="254"/>
      <c r="Q13" s="249"/>
      <c r="R13" s="249"/>
    </row>
    <row r="14" spans="1:18" s="251" customFormat="1" ht="19.5" customHeight="1">
      <c r="A14" s="284"/>
      <c r="B14" s="285"/>
      <c r="C14" s="286"/>
      <c r="D14" s="287"/>
      <c r="E14" s="288" t="s">
        <v>3352</v>
      </c>
      <c r="F14" s="289"/>
      <c r="G14" s="359" t="s">
        <v>3357</v>
      </c>
      <c r="H14" s="360"/>
      <c r="I14" s="360"/>
      <c r="J14" s="360"/>
      <c r="K14" s="360"/>
      <c r="L14" s="360"/>
      <c r="M14" s="360"/>
      <c r="N14" s="360"/>
      <c r="O14" s="291"/>
      <c r="P14" s="254"/>
      <c r="Q14" s="249"/>
      <c r="R14" s="249"/>
    </row>
    <row r="15" spans="1:18" s="251" customFormat="1" ht="19.5" customHeight="1">
      <c r="A15" s="284"/>
      <c r="B15" s="285"/>
      <c r="C15" s="292"/>
      <c r="D15" s="293"/>
      <c r="E15" s="288" t="s">
        <v>3353</v>
      </c>
      <c r="F15" s="289"/>
      <c r="G15" s="359" t="s">
        <v>3358</v>
      </c>
      <c r="H15" s="360"/>
      <c r="I15" s="360"/>
      <c r="J15" s="360"/>
      <c r="K15" s="360"/>
      <c r="L15" s="360"/>
      <c r="M15" s="360"/>
      <c r="N15" s="360"/>
      <c r="O15" s="291"/>
      <c r="P15" s="254"/>
      <c r="Q15" s="249" t="str">
        <f>SUBSTITUTE(E15,"▓","□")</f>
        <v>■C3多元文化與國際理解</v>
      </c>
      <c r="R15" s="249"/>
    </row>
    <row r="16" spans="1:18">
      <c r="A16" s="5" t="s">
        <v>10</v>
      </c>
      <c r="C16" s="22" t="s">
        <v>13</v>
      </c>
      <c r="D16" s="22"/>
      <c r="E16" s="106"/>
      <c r="F16" s="108"/>
      <c r="G16" s="361"/>
      <c r="H16" s="361"/>
      <c r="I16" s="361"/>
      <c r="J16" s="361"/>
      <c r="K16" s="361"/>
      <c r="L16" s="361"/>
      <c r="M16" s="361"/>
      <c r="N16" s="361"/>
      <c r="O16" s="109"/>
      <c r="P16" s="21">
        <f>E16</f>
        <v>0</v>
      </c>
    </row>
    <row r="17" spans="1:18" ht="59.4">
      <c r="A17" s="142" t="s">
        <v>960</v>
      </c>
      <c r="B17" s="143" t="s">
        <v>3303</v>
      </c>
      <c r="C17" s="100" t="s">
        <v>14</v>
      </c>
      <c r="D17" s="100" t="s">
        <v>194</v>
      </c>
      <c r="E17" s="122" t="s">
        <v>908</v>
      </c>
      <c r="F17" s="238" t="s">
        <v>3301</v>
      </c>
      <c r="G17" s="238" t="s">
        <v>15</v>
      </c>
      <c r="H17" s="131" t="s">
        <v>3300</v>
      </c>
      <c r="I17" s="24" t="s">
        <v>237</v>
      </c>
      <c r="J17" s="24" t="s">
        <v>3327</v>
      </c>
      <c r="K17" s="131" t="s">
        <v>3305</v>
      </c>
      <c r="L17" s="23" t="s">
        <v>3329</v>
      </c>
      <c r="M17" s="238" t="s">
        <v>3302</v>
      </c>
      <c r="N17" s="23" t="s">
        <v>16</v>
      </c>
      <c r="O17" s="24" t="s">
        <v>6</v>
      </c>
    </row>
    <row r="18" spans="1:18" s="250" customFormat="1" ht="343.5" customHeight="1">
      <c r="A18" s="353"/>
      <c r="B18" s="299" t="s">
        <v>3360</v>
      </c>
      <c r="C18" s="354">
        <v>1</v>
      </c>
      <c r="D18" s="313" t="s">
        <v>3314</v>
      </c>
      <c r="E18" s="310" t="s">
        <v>3330</v>
      </c>
      <c r="F18" s="304" t="s">
        <v>3341</v>
      </c>
      <c r="G18" s="307" t="s">
        <v>3347</v>
      </c>
      <c r="H18" s="339" t="s">
        <v>3366</v>
      </c>
      <c r="I18" s="313">
        <v>1</v>
      </c>
      <c r="J18" s="356"/>
      <c r="K18" s="411" t="s">
        <v>3372</v>
      </c>
      <c r="L18" s="328" t="s">
        <v>3387</v>
      </c>
      <c r="M18" s="331" t="s">
        <v>3395</v>
      </c>
      <c r="N18" s="362" t="s">
        <v>3337</v>
      </c>
      <c r="O18" s="381"/>
      <c r="P18" s="249"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9"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9" t="str">
        <f>D18</f>
        <v xml:space="preserve">第1週
</v>
      </c>
    </row>
    <row r="19" spans="1:18" s="250" customFormat="1" ht="21" customHeight="1">
      <c r="A19" s="353"/>
      <c r="B19" s="300"/>
      <c r="C19" s="355"/>
      <c r="D19" s="315"/>
      <c r="E19" s="311"/>
      <c r="F19" s="305"/>
      <c r="G19" s="308"/>
      <c r="H19" s="340"/>
      <c r="I19" s="315"/>
      <c r="J19" s="357"/>
      <c r="K19" s="411"/>
      <c r="L19" s="329"/>
      <c r="M19" s="332"/>
      <c r="N19" s="363"/>
      <c r="O19" s="381"/>
      <c r="P19" s="249"/>
      <c r="Q19" s="249"/>
      <c r="R19" s="249"/>
    </row>
    <row r="20" spans="1:18" s="251" customFormat="1" ht="409.5" customHeight="1">
      <c r="A20" s="322"/>
      <c r="B20" s="300"/>
      <c r="C20" s="297">
        <v>2</v>
      </c>
      <c r="D20" s="313" t="s">
        <v>3311</v>
      </c>
      <c r="E20" s="311"/>
      <c r="F20" s="305"/>
      <c r="G20" s="308"/>
      <c r="H20" s="340"/>
      <c r="I20" s="349">
        <v>1</v>
      </c>
      <c r="J20" s="351"/>
      <c r="K20" s="411"/>
      <c r="L20" s="344" t="s">
        <v>3396</v>
      </c>
      <c r="M20" s="332"/>
      <c r="N20" s="363"/>
      <c r="O20" s="381"/>
      <c r="P20" s="249"/>
      <c r="Q20" s="249"/>
      <c r="R20" s="249"/>
    </row>
    <row r="21" spans="1:18" s="251" customFormat="1" ht="180" customHeight="1">
      <c r="A21" s="322"/>
      <c r="B21" s="300"/>
      <c r="C21" s="298"/>
      <c r="D21" s="315"/>
      <c r="E21" s="311"/>
      <c r="F21" s="305"/>
      <c r="G21" s="308"/>
      <c r="H21" s="340"/>
      <c r="I21" s="350"/>
      <c r="J21" s="352"/>
      <c r="K21" s="411"/>
      <c r="L21" s="345"/>
      <c r="M21" s="332"/>
      <c r="N21" s="363"/>
      <c r="O21" s="381"/>
      <c r="P21" s="249"/>
      <c r="Q21" s="249"/>
      <c r="R21" s="249"/>
    </row>
    <row r="22" spans="1:18" s="251" customFormat="1" ht="409.6" customHeight="1">
      <c r="A22" s="295"/>
      <c r="B22" s="300"/>
      <c r="C22" s="413">
        <v>3</v>
      </c>
      <c r="D22" s="416" t="s">
        <v>3312</v>
      </c>
      <c r="E22" s="311"/>
      <c r="F22" s="305"/>
      <c r="G22" s="308"/>
      <c r="H22" s="340"/>
      <c r="I22" s="342">
        <v>1</v>
      </c>
      <c r="J22" s="420"/>
      <c r="K22" s="411"/>
      <c r="L22" s="344" t="s">
        <v>3397</v>
      </c>
      <c r="M22" s="332"/>
      <c r="N22" s="363"/>
      <c r="O22" s="381"/>
      <c r="P22" s="249">
        <f>F22</f>
        <v>0</v>
      </c>
      <c r="Q22" s="249">
        <f>G22</f>
        <v>0</v>
      </c>
      <c r="R22" s="249" t="str">
        <f>D22</f>
        <v>第3週</v>
      </c>
    </row>
    <row r="23" spans="1:18" s="251" customFormat="1" ht="226.5" customHeight="1">
      <c r="A23" s="316"/>
      <c r="B23" s="300"/>
      <c r="C23" s="414"/>
      <c r="D23" s="417"/>
      <c r="E23" s="311"/>
      <c r="F23" s="305"/>
      <c r="G23" s="308"/>
      <c r="H23" s="340"/>
      <c r="I23" s="419"/>
      <c r="J23" s="421"/>
      <c r="K23" s="411"/>
      <c r="L23" s="380"/>
      <c r="M23" s="332"/>
      <c r="N23" s="363"/>
      <c r="O23" s="381"/>
      <c r="P23" s="249"/>
      <c r="Q23" s="249"/>
      <c r="R23" s="249"/>
    </row>
    <row r="24" spans="1:18" s="251" customFormat="1" ht="18" customHeight="1">
      <c r="A24" s="296"/>
      <c r="B24" s="300"/>
      <c r="C24" s="415"/>
      <c r="D24" s="418"/>
      <c r="E24" s="311"/>
      <c r="F24" s="305"/>
      <c r="G24" s="308"/>
      <c r="H24" s="340"/>
      <c r="I24" s="343"/>
      <c r="J24" s="422"/>
      <c r="K24" s="411"/>
      <c r="L24" s="345"/>
      <c r="M24" s="332"/>
      <c r="N24" s="363"/>
      <c r="O24" s="381"/>
      <c r="P24" s="249"/>
      <c r="Q24" s="249"/>
      <c r="R24" s="249"/>
    </row>
    <row r="25" spans="1:18" s="253" customFormat="1" ht="409.6" customHeight="1">
      <c r="A25" s="322"/>
      <c r="B25" s="300"/>
      <c r="C25" s="323">
        <v>4</v>
      </c>
      <c r="D25" s="337" t="s">
        <v>3313</v>
      </c>
      <c r="E25" s="311"/>
      <c r="F25" s="305"/>
      <c r="G25" s="308"/>
      <c r="H25" s="340"/>
      <c r="I25" s="342">
        <v>1</v>
      </c>
      <c r="J25" s="420"/>
      <c r="K25" s="411"/>
      <c r="L25" s="344" t="s">
        <v>3398</v>
      </c>
      <c r="M25" s="332"/>
      <c r="N25" s="363"/>
      <c r="O25" s="381"/>
      <c r="P25" s="252">
        <f t="shared" ref="P25:Q58" si="1">F25</f>
        <v>0</v>
      </c>
      <c r="Q25" s="252">
        <f t="shared" si="1"/>
        <v>0</v>
      </c>
      <c r="R25" s="252" t="str">
        <f t="shared" ref="R25:R58" si="2">D25</f>
        <v>第4週</v>
      </c>
    </row>
    <row r="26" spans="1:18" s="251" customFormat="1" ht="32.25" customHeight="1">
      <c r="A26" s="322"/>
      <c r="B26" s="301"/>
      <c r="C26" s="324"/>
      <c r="D26" s="338"/>
      <c r="E26" s="312"/>
      <c r="F26" s="306"/>
      <c r="G26" s="309"/>
      <c r="H26" s="341"/>
      <c r="I26" s="343"/>
      <c r="J26" s="422"/>
      <c r="K26" s="411"/>
      <c r="L26" s="380"/>
      <c r="M26" s="333"/>
      <c r="N26" s="412"/>
      <c r="O26" s="381"/>
      <c r="P26" s="249"/>
      <c r="Q26" s="249"/>
      <c r="R26" s="249"/>
    </row>
    <row r="27" spans="1:18" s="251" customFormat="1" ht="327" customHeight="1">
      <c r="A27" s="295"/>
      <c r="B27" s="299" t="s">
        <v>3361</v>
      </c>
      <c r="C27" s="313">
        <v>5</v>
      </c>
      <c r="D27" s="313" t="s">
        <v>3315</v>
      </c>
      <c r="E27" s="310" t="s">
        <v>3328</v>
      </c>
      <c r="F27" s="304" t="s">
        <v>3342</v>
      </c>
      <c r="G27" s="307" t="s">
        <v>3348</v>
      </c>
      <c r="H27" s="313" t="s">
        <v>3369</v>
      </c>
      <c r="I27" s="313">
        <v>1</v>
      </c>
      <c r="J27" s="320"/>
      <c r="K27" s="346" t="s">
        <v>3373</v>
      </c>
      <c r="L27" s="328" t="s">
        <v>3381</v>
      </c>
      <c r="M27" s="331" t="s">
        <v>3374</v>
      </c>
      <c r="N27" s="334"/>
      <c r="O27" s="381"/>
      <c r="P27" s="249"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9" t="str">
        <f t="shared" si="2"/>
        <v>第5週</v>
      </c>
    </row>
    <row r="28" spans="1:18" s="251" customFormat="1" ht="15" customHeight="1">
      <c r="A28" s="296"/>
      <c r="B28" s="300"/>
      <c r="C28" s="315"/>
      <c r="D28" s="315"/>
      <c r="E28" s="311"/>
      <c r="F28" s="305"/>
      <c r="G28" s="308"/>
      <c r="H28" s="314"/>
      <c r="I28" s="315"/>
      <c r="J28" s="321"/>
      <c r="K28" s="347"/>
      <c r="L28" s="329"/>
      <c r="M28" s="332"/>
      <c r="N28" s="335"/>
      <c r="O28" s="381"/>
      <c r="P28" s="249"/>
      <c r="Q28" s="249"/>
      <c r="R28" s="249"/>
    </row>
    <row r="29" spans="1:18" s="251" customFormat="1" ht="409.6" customHeight="1">
      <c r="A29" s="322"/>
      <c r="B29" s="300"/>
      <c r="C29" s="297">
        <v>6</v>
      </c>
      <c r="D29" s="313" t="s">
        <v>3316</v>
      </c>
      <c r="E29" s="311"/>
      <c r="F29" s="305"/>
      <c r="G29" s="308"/>
      <c r="H29" s="314"/>
      <c r="I29" s="313">
        <v>1</v>
      </c>
      <c r="J29" s="320"/>
      <c r="K29" s="347"/>
      <c r="L29" s="344" t="s">
        <v>3388</v>
      </c>
      <c r="M29" s="332"/>
      <c r="N29" s="335"/>
      <c r="O29" s="381"/>
      <c r="P29" s="249"/>
      <c r="Q29" s="249"/>
      <c r="R29" s="249" t="str">
        <f t="shared" si="2"/>
        <v>第6週</v>
      </c>
    </row>
    <row r="30" spans="1:18" s="251" customFormat="1" ht="102.75" customHeight="1">
      <c r="A30" s="322"/>
      <c r="B30" s="300"/>
      <c r="C30" s="298"/>
      <c r="D30" s="315"/>
      <c r="E30" s="311"/>
      <c r="F30" s="305"/>
      <c r="G30" s="308"/>
      <c r="H30" s="314"/>
      <c r="I30" s="315"/>
      <c r="J30" s="321"/>
      <c r="K30" s="347"/>
      <c r="L30" s="345"/>
      <c r="M30" s="332"/>
      <c r="N30" s="335"/>
      <c r="O30" s="381"/>
      <c r="P30" s="249"/>
      <c r="Q30" s="249"/>
      <c r="R30" s="249"/>
    </row>
    <row r="31" spans="1:18" s="251" customFormat="1" ht="409.5" customHeight="1">
      <c r="A31" s="295"/>
      <c r="B31" s="300"/>
      <c r="C31" s="323">
        <v>7</v>
      </c>
      <c r="D31" s="299" t="s">
        <v>3317</v>
      </c>
      <c r="E31" s="311"/>
      <c r="F31" s="305"/>
      <c r="G31" s="308"/>
      <c r="H31" s="314"/>
      <c r="I31" s="299">
        <v>1</v>
      </c>
      <c r="J31" s="318"/>
      <c r="K31" s="347"/>
      <c r="L31" s="344" t="s">
        <v>3399</v>
      </c>
      <c r="M31" s="332"/>
      <c r="N31" s="335"/>
      <c r="O31" s="381"/>
      <c r="P31" s="249">
        <f t="shared" si="1"/>
        <v>0</v>
      </c>
      <c r="Q31" s="249">
        <f t="shared" si="1"/>
        <v>0</v>
      </c>
      <c r="R31" s="249" t="str">
        <f t="shared" si="2"/>
        <v>第7週</v>
      </c>
    </row>
    <row r="32" spans="1:18" s="251" customFormat="1" ht="159.75" customHeight="1">
      <c r="A32" s="296"/>
      <c r="B32" s="300"/>
      <c r="C32" s="324"/>
      <c r="D32" s="301"/>
      <c r="E32" s="311"/>
      <c r="F32" s="305"/>
      <c r="G32" s="308"/>
      <c r="H32" s="314"/>
      <c r="I32" s="301"/>
      <c r="J32" s="319"/>
      <c r="K32" s="347"/>
      <c r="L32" s="345"/>
      <c r="M32" s="332"/>
      <c r="N32" s="335"/>
      <c r="O32" s="381"/>
      <c r="P32" s="249"/>
      <c r="Q32" s="249"/>
      <c r="R32" s="249"/>
    </row>
    <row r="33" spans="1:18" s="251" customFormat="1" ht="409.5" customHeight="1">
      <c r="A33" s="322"/>
      <c r="B33" s="300"/>
      <c r="C33" s="323">
        <v>8</v>
      </c>
      <c r="D33" s="299" t="s">
        <v>3318</v>
      </c>
      <c r="E33" s="311"/>
      <c r="F33" s="305"/>
      <c r="G33" s="308"/>
      <c r="H33" s="314"/>
      <c r="I33" s="299">
        <v>1</v>
      </c>
      <c r="J33" s="318"/>
      <c r="K33" s="347"/>
      <c r="L33" s="344" t="s">
        <v>3400</v>
      </c>
      <c r="M33" s="332"/>
      <c r="N33" s="335"/>
      <c r="O33" s="423"/>
      <c r="P33" s="249">
        <f t="shared" si="1"/>
        <v>0</v>
      </c>
      <c r="Q33" s="249">
        <f t="shared" si="1"/>
        <v>0</v>
      </c>
      <c r="R33" s="249" t="str">
        <f t="shared" si="2"/>
        <v>第8週</v>
      </c>
    </row>
    <row r="34" spans="1:18" s="251" customFormat="1" ht="120" customHeight="1">
      <c r="A34" s="322"/>
      <c r="B34" s="301"/>
      <c r="C34" s="324"/>
      <c r="D34" s="301"/>
      <c r="E34" s="312"/>
      <c r="F34" s="306"/>
      <c r="G34" s="309"/>
      <c r="H34" s="315"/>
      <c r="I34" s="301"/>
      <c r="J34" s="319"/>
      <c r="K34" s="348"/>
      <c r="L34" s="345"/>
      <c r="M34" s="333"/>
      <c r="N34" s="336"/>
      <c r="O34" s="424"/>
      <c r="P34" s="249"/>
      <c r="Q34" s="249"/>
      <c r="R34" s="249"/>
    </row>
    <row r="35" spans="1:18" s="251" customFormat="1" ht="409.5" customHeight="1">
      <c r="A35" s="295"/>
      <c r="B35" s="299" t="s">
        <v>3361</v>
      </c>
      <c r="C35" s="297">
        <v>9</v>
      </c>
      <c r="D35" s="313" t="s">
        <v>3319</v>
      </c>
      <c r="E35" s="325" t="s">
        <v>3343</v>
      </c>
      <c r="F35" s="304" t="s">
        <v>3344</v>
      </c>
      <c r="G35" s="307" t="s">
        <v>3348</v>
      </c>
      <c r="H35" s="372" t="s">
        <v>3370</v>
      </c>
      <c r="I35" s="313">
        <v>1</v>
      </c>
      <c r="J35" s="302"/>
      <c r="K35" s="375" t="s">
        <v>3373</v>
      </c>
      <c r="L35" s="344" t="s">
        <v>3401</v>
      </c>
      <c r="M35" s="331" t="s">
        <v>3364</v>
      </c>
      <c r="N35" s="369" t="s">
        <v>3339</v>
      </c>
      <c r="O35" s="381"/>
      <c r="P35" s="249"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9" t="str">
        <f t="shared" si="2"/>
        <v>第9週</v>
      </c>
    </row>
    <row r="36" spans="1:18" s="251" customFormat="1" ht="270.75" customHeight="1">
      <c r="A36" s="316"/>
      <c r="B36" s="300"/>
      <c r="C36" s="317"/>
      <c r="D36" s="314"/>
      <c r="E36" s="326"/>
      <c r="F36" s="305"/>
      <c r="G36" s="308"/>
      <c r="H36" s="373"/>
      <c r="I36" s="314"/>
      <c r="J36" s="330"/>
      <c r="K36" s="376"/>
      <c r="L36" s="380"/>
      <c r="M36" s="332"/>
      <c r="N36" s="370"/>
      <c r="O36" s="381"/>
      <c r="P36" s="249"/>
      <c r="Q36" s="249"/>
      <c r="R36" s="249"/>
    </row>
    <row r="37" spans="1:18" s="251" customFormat="1" ht="32.25" customHeight="1">
      <c r="A37" s="296"/>
      <c r="B37" s="300"/>
      <c r="C37" s="298"/>
      <c r="D37" s="315"/>
      <c r="E37" s="326"/>
      <c r="F37" s="305"/>
      <c r="G37" s="308"/>
      <c r="H37" s="373"/>
      <c r="I37" s="315"/>
      <c r="J37" s="303"/>
      <c r="K37" s="376"/>
      <c r="L37" s="345"/>
      <c r="M37" s="332"/>
      <c r="N37" s="370"/>
      <c r="O37" s="381"/>
      <c r="P37" s="249"/>
      <c r="Q37" s="249"/>
      <c r="R37" s="249"/>
    </row>
    <row r="38" spans="1:18" s="251" customFormat="1" ht="409.6" customHeight="1">
      <c r="A38" s="322"/>
      <c r="B38" s="300"/>
      <c r="C38" s="323">
        <v>10</v>
      </c>
      <c r="D38" s="299" t="s">
        <v>3320</v>
      </c>
      <c r="E38" s="326"/>
      <c r="F38" s="305"/>
      <c r="G38" s="308"/>
      <c r="H38" s="373"/>
      <c r="I38" s="313">
        <v>1</v>
      </c>
      <c r="J38" s="302"/>
      <c r="K38" s="376"/>
      <c r="L38" s="378" t="s">
        <v>3402</v>
      </c>
      <c r="M38" s="332"/>
      <c r="N38" s="370"/>
      <c r="O38" s="381"/>
      <c r="P38" s="249"/>
      <c r="Q38" s="249"/>
      <c r="R38" s="249"/>
    </row>
    <row r="39" spans="1:18" s="251" customFormat="1" ht="293.25" customHeight="1">
      <c r="A39" s="322"/>
      <c r="B39" s="301"/>
      <c r="C39" s="324"/>
      <c r="D39" s="301"/>
      <c r="E39" s="327"/>
      <c r="F39" s="306"/>
      <c r="G39" s="309"/>
      <c r="H39" s="374"/>
      <c r="I39" s="315"/>
      <c r="J39" s="303"/>
      <c r="K39" s="377"/>
      <c r="L39" s="379"/>
      <c r="M39" s="332"/>
      <c r="N39" s="371"/>
      <c r="O39" s="381"/>
      <c r="P39" s="249">
        <f t="shared" si="1"/>
        <v>0</v>
      </c>
      <c r="Q39" s="249">
        <f t="shared" si="1"/>
        <v>0</v>
      </c>
      <c r="R39" s="249">
        <f t="shared" si="2"/>
        <v>0</v>
      </c>
    </row>
    <row r="40" spans="1:18" s="251" customFormat="1" ht="303" customHeight="1">
      <c r="A40" s="295"/>
      <c r="B40" s="299" t="s">
        <v>3362</v>
      </c>
      <c r="C40" s="313">
        <v>11</v>
      </c>
      <c r="D40" s="313" t="s">
        <v>3323</v>
      </c>
      <c r="E40" s="325" t="s">
        <v>3328</v>
      </c>
      <c r="F40" s="304" t="s">
        <v>3345</v>
      </c>
      <c r="G40" s="366" t="s">
        <v>3389</v>
      </c>
      <c r="H40" s="313" t="s">
        <v>3368</v>
      </c>
      <c r="I40" s="313">
        <v>1</v>
      </c>
      <c r="J40" s="320"/>
      <c r="K40" s="426" t="s">
        <v>3375</v>
      </c>
      <c r="L40" s="328" t="s">
        <v>3376</v>
      </c>
      <c r="M40" s="331" t="s">
        <v>3364</v>
      </c>
      <c r="N40" s="362" t="s">
        <v>3340</v>
      </c>
      <c r="O40" s="381"/>
      <c r="P40" s="249"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9" t="str">
        <f t="shared" si="2"/>
        <v>第11週</v>
      </c>
    </row>
    <row r="41" spans="1:18" s="251" customFormat="1" ht="14.25" customHeight="1">
      <c r="A41" s="296"/>
      <c r="B41" s="300"/>
      <c r="C41" s="315"/>
      <c r="D41" s="315"/>
      <c r="E41" s="326"/>
      <c r="F41" s="305"/>
      <c r="G41" s="367"/>
      <c r="H41" s="314"/>
      <c r="I41" s="315"/>
      <c r="J41" s="321"/>
      <c r="K41" s="427"/>
      <c r="L41" s="329"/>
      <c r="M41" s="332"/>
      <c r="N41" s="363"/>
      <c r="O41" s="381"/>
      <c r="P41" s="249"/>
      <c r="Q41" s="249"/>
      <c r="R41" s="249"/>
    </row>
    <row r="42" spans="1:18" s="251" customFormat="1" ht="169.5" customHeight="1">
      <c r="A42" s="322"/>
      <c r="B42" s="300"/>
      <c r="C42" s="313">
        <v>12</v>
      </c>
      <c r="D42" s="313" t="s">
        <v>3324</v>
      </c>
      <c r="E42" s="326"/>
      <c r="F42" s="305"/>
      <c r="G42" s="367"/>
      <c r="H42" s="314"/>
      <c r="I42" s="313">
        <v>1</v>
      </c>
      <c r="J42" s="320"/>
      <c r="K42" s="428"/>
      <c r="L42" s="328" t="s">
        <v>3383</v>
      </c>
      <c r="M42" s="332"/>
      <c r="N42" s="363"/>
      <c r="O42" s="358"/>
      <c r="P42" s="249">
        <f t="shared" si="1"/>
        <v>0</v>
      </c>
      <c r="Q42" s="249">
        <f t="shared" si="1"/>
        <v>0</v>
      </c>
      <c r="R42" s="249" t="str">
        <f t="shared" si="2"/>
        <v>第12週</v>
      </c>
    </row>
    <row r="43" spans="1:18" s="255" customFormat="1" ht="384.75" customHeight="1">
      <c r="A43" s="322"/>
      <c r="B43" s="300"/>
      <c r="C43" s="315"/>
      <c r="D43" s="315"/>
      <c r="E43" s="326"/>
      <c r="F43" s="305"/>
      <c r="G43" s="367"/>
      <c r="H43" s="314"/>
      <c r="I43" s="315"/>
      <c r="J43" s="321"/>
      <c r="K43" s="428"/>
      <c r="L43" s="329"/>
      <c r="M43" s="332"/>
      <c r="N43" s="363"/>
      <c r="O43" s="358"/>
      <c r="P43" s="254"/>
      <c r="Q43" s="254"/>
      <c r="R43" s="254"/>
    </row>
    <row r="44" spans="1:18" s="251" customFormat="1" ht="409.6" customHeight="1">
      <c r="A44" s="295"/>
      <c r="B44" s="300"/>
      <c r="C44" s="313">
        <v>13</v>
      </c>
      <c r="D44" s="313" t="s">
        <v>950</v>
      </c>
      <c r="E44" s="326"/>
      <c r="F44" s="305"/>
      <c r="G44" s="367"/>
      <c r="H44" s="314"/>
      <c r="I44" s="313">
        <v>1</v>
      </c>
      <c r="J44" s="320"/>
      <c r="K44" s="428"/>
      <c r="L44" s="328" t="s">
        <v>3384</v>
      </c>
      <c r="M44" s="332"/>
      <c r="N44" s="364"/>
      <c r="O44" s="404"/>
      <c r="P44" s="249"/>
      <c r="Q44" s="249"/>
      <c r="R44" s="249"/>
    </row>
    <row r="45" spans="1:18" s="251" customFormat="1" ht="157.5" customHeight="1">
      <c r="A45" s="296"/>
      <c r="B45" s="300"/>
      <c r="C45" s="315"/>
      <c r="D45" s="315"/>
      <c r="E45" s="326"/>
      <c r="F45" s="305"/>
      <c r="G45" s="367"/>
      <c r="H45" s="314"/>
      <c r="I45" s="315"/>
      <c r="J45" s="321"/>
      <c r="K45" s="428"/>
      <c r="L45" s="329"/>
      <c r="M45" s="332"/>
      <c r="N45" s="364"/>
      <c r="O45" s="405"/>
      <c r="P45" s="249"/>
      <c r="Q45" s="249"/>
      <c r="R45" s="249"/>
    </row>
    <row r="46" spans="1:18" s="251" customFormat="1" ht="409.6" customHeight="1">
      <c r="A46" s="295"/>
      <c r="B46" s="300"/>
      <c r="C46" s="313">
        <v>14</v>
      </c>
      <c r="D46" s="313" t="s">
        <v>951</v>
      </c>
      <c r="E46" s="326"/>
      <c r="F46" s="305"/>
      <c r="G46" s="367"/>
      <c r="H46" s="314"/>
      <c r="I46" s="313">
        <v>1</v>
      </c>
      <c r="J46" s="320"/>
      <c r="K46" s="428"/>
      <c r="L46" s="328" t="s">
        <v>3403</v>
      </c>
      <c r="M46" s="332"/>
      <c r="N46" s="364"/>
      <c r="O46" s="404"/>
      <c r="P46" s="249"/>
      <c r="Q46" s="249"/>
      <c r="R46" s="249"/>
    </row>
    <row r="47" spans="1:18" s="251" customFormat="1" ht="146.25" customHeight="1">
      <c r="A47" s="296"/>
      <c r="B47" s="301"/>
      <c r="C47" s="315"/>
      <c r="D47" s="315"/>
      <c r="E47" s="327"/>
      <c r="F47" s="306"/>
      <c r="G47" s="368"/>
      <c r="H47" s="315"/>
      <c r="I47" s="315"/>
      <c r="J47" s="321"/>
      <c r="K47" s="429"/>
      <c r="L47" s="329"/>
      <c r="M47" s="333"/>
      <c r="N47" s="365"/>
      <c r="O47" s="405"/>
      <c r="P47" s="249">
        <f t="shared" si="1"/>
        <v>0</v>
      </c>
      <c r="Q47" s="249">
        <f t="shared" si="1"/>
        <v>0</v>
      </c>
      <c r="R47" s="249">
        <f t="shared" si="2"/>
        <v>0</v>
      </c>
    </row>
    <row r="48" spans="1:18" s="251" customFormat="1" ht="304.5" customHeight="1">
      <c r="A48" s="295"/>
      <c r="B48" s="299" t="s">
        <v>3363</v>
      </c>
      <c r="C48" s="297">
        <v>15</v>
      </c>
      <c r="D48" s="297" t="s">
        <v>3322</v>
      </c>
      <c r="E48" s="310" t="s">
        <v>3328</v>
      </c>
      <c r="F48" s="304" t="s">
        <v>3378</v>
      </c>
      <c r="G48" s="307" t="s">
        <v>3390</v>
      </c>
      <c r="H48" s="313" t="s">
        <v>3367</v>
      </c>
      <c r="I48" s="297">
        <v>1</v>
      </c>
      <c r="J48" s="302"/>
      <c r="K48" s="426" t="s">
        <v>3377</v>
      </c>
      <c r="L48" s="328" t="s">
        <v>3385</v>
      </c>
      <c r="M48" s="331" t="s">
        <v>3364</v>
      </c>
      <c r="N48" s="362" t="s">
        <v>3365</v>
      </c>
      <c r="O48" s="381"/>
      <c r="P48" s="249"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9" t="str">
        <f t="shared" si="2"/>
        <v xml:space="preserve">第15週 </v>
      </c>
    </row>
    <row r="49" spans="1:18" s="251" customFormat="1" ht="18" customHeight="1">
      <c r="A49" s="296"/>
      <c r="B49" s="300"/>
      <c r="C49" s="298"/>
      <c r="D49" s="298"/>
      <c r="E49" s="311"/>
      <c r="F49" s="305"/>
      <c r="G49" s="308"/>
      <c r="H49" s="314"/>
      <c r="I49" s="298"/>
      <c r="J49" s="303"/>
      <c r="K49" s="427"/>
      <c r="L49" s="329"/>
      <c r="M49" s="332"/>
      <c r="N49" s="363"/>
      <c r="O49" s="381"/>
      <c r="P49" s="249"/>
      <c r="Q49" s="249"/>
      <c r="R49" s="249"/>
    </row>
    <row r="50" spans="1:18" s="251" customFormat="1" ht="409.6" customHeight="1">
      <c r="A50" s="295"/>
      <c r="B50" s="300"/>
      <c r="C50" s="297">
        <v>16</v>
      </c>
      <c r="D50" s="297" t="s">
        <v>953</v>
      </c>
      <c r="E50" s="311"/>
      <c r="F50" s="305"/>
      <c r="G50" s="308"/>
      <c r="H50" s="314"/>
      <c r="I50" s="297">
        <v>1</v>
      </c>
      <c r="J50" s="302"/>
      <c r="K50" s="428"/>
      <c r="L50" s="328" t="s">
        <v>3404</v>
      </c>
      <c r="M50" s="332"/>
      <c r="N50" s="363"/>
      <c r="O50" s="358"/>
      <c r="P50" s="249">
        <f t="shared" si="1"/>
        <v>0</v>
      </c>
      <c r="Q50" s="249">
        <f t="shared" si="1"/>
        <v>0</v>
      </c>
      <c r="R50" s="249" t="str">
        <f t="shared" si="2"/>
        <v>第16週</v>
      </c>
    </row>
    <row r="51" spans="1:18" s="251" customFormat="1" ht="170.25" customHeight="1">
      <c r="A51" s="316"/>
      <c r="B51" s="300"/>
      <c r="C51" s="317"/>
      <c r="D51" s="317"/>
      <c r="E51" s="311"/>
      <c r="F51" s="305"/>
      <c r="G51" s="308"/>
      <c r="H51" s="314"/>
      <c r="I51" s="317"/>
      <c r="J51" s="330"/>
      <c r="K51" s="428"/>
      <c r="L51" s="425"/>
      <c r="M51" s="332"/>
      <c r="N51" s="363"/>
      <c r="O51" s="358"/>
      <c r="P51" s="249"/>
      <c r="Q51" s="249"/>
      <c r="R51" s="249"/>
    </row>
    <row r="52" spans="1:18" s="251" customFormat="1" ht="24.75" customHeight="1">
      <c r="A52" s="296"/>
      <c r="B52" s="300"/>
      <c r="C52" s="298"/>
      <c r="D52" s="298"/>
      <c r="E52" s="311"/>
      <c r="F52" s="305"/>
      <c r="G52" s="308"/>
      <c r="H52" s="314"/>
      <c r="I52" s="298"/>
      <c r="J52" s="303"/>
      <c r="K52" s="428"/>
      <c r="L52" s="329"/>
      <c r="M52" s="332"/>
      <c r="N52" s="363"/>
      <c r="O52" s="358"/>
      <c r="P52" s="249"/>
      <c r="Q52" s="249"/>
      <c r="R52" s="249"/>
    </row>
    <row r="53" spans="1:18" s="251" customFormat="1" ht="409.6" customHeight="1">
      <c r="A53" s="295"/>
      <c r="B53" s="300"/>
      <c r="C53" s="297">
        <v>17</v>
      </c>
      <c r="D53" s="297" t="s">
        <v>954</v>
      </c>
      <c r="E53" s="311"/>
      <c r="F53" s="305"/>
      <c r="G53" s="308"/>
      <c r="H53" s="314"/>
      <c r="I53" s="297">
        <v>1</v>
      </c>
      <c r="J53" s="302"/>
      <c r="K53" s="428"/>
      <c r="L53" s="328" t="s">
        <v>3405</v>
      </c>
      <c r="M53" s="332"/>
      <c r="N53" s="364"/>
      <c r="O53" s="358"/>
      <c r="P53" s="249"/>
      <c r="Q53" s="249"/>
      <c r="R53" s="249"/>
    </row>
    <row r="54" spans="1:18" s="251" customFormat="1" ht="184.5" customHeight="1">
      <c r="A54" s="316"/>
      <c r="B54" s="300"/>
      <c r="C54" s="317"/>
      <c r="D54" s="317"/>
      <c r="E54" s="311"/>
      <c r="F54" s="305"/>
      <c r="G54" s="308"/>
      <c r="H54" s="314"/>
      <c r="I54" s="317"/>
      <c r="J54" s="330"/>
      <c r="K54" s="428"/>
      <c r="L54" s="425"/>
      <c r="M54" s="332"/>
      <c r="N54" s="364"/>
      <c r="O54" s="358"/>
      <c r="P54" s="249"/>
      <c r="Q54" s="249"/>
      <c r="R54" s="249"/>
    </row>
    <row r="55" spans="1:18" s="251" customFormat="1" ht="15.75" customHeight="1">
      <c r="A55" s="296"/>
      <c r="B55" s="300"/>
      <c r="C55" s="298"/>
      <c r="D55" s="298"/>
      <c r="E55" s="311"/>
      <c r="F55" s="305"/>
      <c r="G55" s="308"/>
      <c r="H55" s="314"/>
      <c r="I55" s="298"/>
      <c r="J55" s="303"/>
      <c r="K55" s="428"/>
      <c r="L55" s="329"/>
      <c r="M55" s="332"/>
      <c r="N55" s="364"/>
      <c r="O55" s="358"/>
      <c r="P55" s="249"/>
      <c r="Q55" s="249"/>
      <c r="R55" s="249"/>
    </row>
    <row r="56" spans="1:18" s="251" customFormat="1" ht="409.6" customHeight="1">
      <c r="A56" s="295"/>
      <c r="B56" s="300"/>
      <c r="C56" s="297">
        <v>18</v>
      </c>
      <c r="D56" s="297" t="s">
        <v>955</v>
      </c>
      <c r="E56" s="311"/>
      <c r="F56" s="305"/>
      <c r="G56" s="308"/>
      <c r="H56" s="314"/>
      <c r="I56" s="297">
        <v>1</v>
      </c>
      <c r="J56" s="302"/>
      <c r="K56" s="428"/>
      <c r="L56" s="328" t="s">
        <v>3406</v>
      </c>
      <c r="M56" s="332"/>
      <c r="N56" s="364"/>
      <c r="O56" s="358"/>
      <c r="P56" s="249"/>
      <c r="Q56" s="249"/>
      <c r="R56" s="249"/>
    </row>
    <row r="57" spans="1:18" s="251" customFormat="1" ht="110.25" customHeight="1">
      <c r="A57" s="296"/>
      <c r="B57" s="301"/>
      <c r="C57" s="298"/>
      <c r="D57" s="298"/>
      <c r="E57" s="312"/>
      <c r="F57" s="306"/>
      <c r="G57" s="309"/>
      <c r="H57" s="315"/>
      <c r="I57" s="298"/>
      <c r="J57" s="303"/>
      <c r="K57" s="429"/>
      <c r="L57" s="329"/>
      <c r="M57" s="333"/>
      <c r="N57" s="365"/>
      <c r="O57" s="358"/>
      <c r="P57" s="249">
        <f t="shared" si="1"/>
        <v>0</v>
      </c>
      <c r="Q57" s="249">
        <f t="shared" si="1"/>
        <v>0</v>
      </c>
      <c r="R57" s="249" t="str">
        <f>D56</f>
        <v>第18週</v>
      </c>
    </row>
    <row r="58" spans="1:18" s="251" customFormat="1" ht="409.6" customHeight="1">
      <c r="A58" s="295"/>
      <c r="B58" s="299" t="s">
        <v>3360</v>
      </c>
      <c r="C58" s="297">
        <v>19</v>
      </c>
      <c r="D58" s="297" t="s">
        <v>3325</v>
      </c>
      <c r="E58" s="310" t="s">
        <v>3328</v>
      </c>
      <c r="F58" s="304" t="s">
        <v>3346</v>
      </c>
      <c r="G58" s="307" t="s">
        <v>3391</v>
      </c>
      <c r="H58" s="389" t="s">
        <v>3336</v>
      </c>
      <c r="I58" s="297">
        <v>1</v>
      </c>
      <c r="J58" s="302"/>
      <c r="K58" s="375" t="s">
        <v>3379</v>
      </c>
      <c r="L58" s="344" t="s">
        <v>3407</v>
      </c>
      <c r="M58" s="331" t="s">
        <v>3338</v>
      </c>
      <c r="N58" s="362" t="s">
        <v>3340</v>
      </c>
      <c r="O58" s="381"/>
      <c r="P58" s="249"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9" t="str">
        <f t="shared" si="2"/>
        <v xml:space="preserve">第19週
</v>
      </c>
    </row>
    <row r="59" spans="1:18" s="251" customFormat="1" ht="409.6" customHeight="1">
      <c r="A59" s="316"/>
      <c r="B59" s="300"/>
      <c r="C59" s="317"/>
      <c r="D59" s="317"/>
      <c r="E59" s="311"/>
      <c r="F59" s="305"/>
      <c r="G59" s="308"/>
      <c r="H59" s="390"/>
      <c r="I59" s="317"/>
      <c r="J59" s="330"/>
      <c r="K59" s="376"/>
      <c r="L59" s="380"/>
      <c r="M59" s="332"/>
      <c r="N59" s="363"/>
      <c r="O59" s="381"/>
      <c r="P59" s="249"/>
      <c r="Q59" s="249"/>
      <c r="R59" s="249"/>
    </row>
    <row r="60" spans="1:18" s="251" customFormat="1" ht="227.25" customHeight="1">
      <c r="A60" s="316"/>
      <c r="B60" s="300"/>
      <c r="C60" s="317"/>
      <c r="D60" s="317"/>
      <c r="E60" s="311"/>
      <c r="F60" s="305"/>
      <c r="G60" s="308"/>
      <c r="H60" s="390"/>
      <c r="I60" s="317"/>
      <c r="J60" s="330"/>
      <c r="K60" s="376"/>
      <c r="L60" s="380"/>
      <c r="M60" s="332"/>
      <c r="N60" s="363"/>
      <c r="O60" s="381"/>
      <c r="P60" s="249"/>
      <c r="Q60" s="249"/>
      <c r="R60" s="249"/>
    </row>
    <row r="61" spans="1:18" s="251" customFormat="1" ht="26.25" customHeight="1">
      <c r="A61" s="296"/>
      <c r="B61" s="300"/>
      <c r="C61" s="298"/>
      <c r="D61" s="298"/>
      <c r="E61" s="311"/>
      <c r="F61" s="305"/>
      <c r="G61" s="308"/>
      <c r="H61" s="390"/>
      <c r="I61" s="298"/>
      <c r="J61" s="303"/>
      <c r="K61" s="376"/>
      <c r="L61" s="345"/>
      <c r="M61" s="332"/>
      <c r="N61" s="363"/>
      <c r="O61" s="381"/>
      <c r="P61" s="249"/>
      <c r="Q61" s="249"/>
      <c r="R61" s="249"/>
    </row>
    <row r="62" spans="1:18" s="251" customFormat="1" ht="408.75" customHeight="1">
      <c r="A62" s="295"/>
      <c r="B62" s="300"/>
      <c r="C62" s="297">
        <v>20</v>
      </c>
      <c r="D62" s="297" t="s">
        <v>3321</v>
      </c>
      <c r="E62" s="311"/>
      <c r="F62" s="305"/>
      <c r="G62" s="308"/>
      <c r="H62" s="390"/>
      <c r="I62" s="297">
        <v>1</v>
      </c>
      <c r="J62" s="302"/>
      <c r="K62" s="376"/>
      <c r="L62" s="344" t="s">
        <v>3382</v>
      </c>
      <c r="M62" s="332"/>
      <c r="N62" s="363"/>
      <c r="O62" s="381"/>
      <c r="P62" s="249"/>
      <c r="Q62" s="249"/>
      <c r="R62" s="249"/>
    </row>
    <row r="63" spans="1:18" s="251" customFormat="1" ht="154.5" customHeight="1">
      <c r="A63" s="296"/>
      <c r="B63" s="301"/>
      <c r="C63" s="298"/>
      <c r="D63" s="298"/>
      <c r="E63" s="311"/>
      <c r="F63" s="305"/>
      <c r="G63" s="308"/>
      <c r="H63" s="256"/>
      <c r="I63" s="298"/>
      <c r="J63" s="303"/>
      <c r="K63" s="376"/>
      <c r="L63" s="345"/>
      <c r="M63" s="257"/>
      <c r="N63" s="258"/>
      <c r="O63" s="381"/>
      <c r="P63" s="249"/>
      <c r="Q63" s="249"/>
      <c r="R63" s="249"/>
    </row>
    <row r="64" spans="1:18" s="251" customFormat="1" ht="19.5" customHeight="1">
      <c r="A64" s="259"/>
      <c r="B64" s="260"/>
      <c r="C64" s="261">
        <v>21</v>
      </c>
      <c r="D64" s="260" t="s">
        <v>3333</v>
      </c>
      <c r="E64" s="262"/>
      <c r="F64" s="263"/>
      <c r="G64" s="264"/>
      <c r="H64" s="265"/>
      <c r="I64" s="266">
        <v>0</v>
      </c>
      <c r="J64" s="267"/>
      <c r="K64" s="268"/>
      <c r="L64" s="269" t="s">
        <v>3359</v>
      </c>
      <c r="M64" s="270"/>
      <c r="N64" s="271"/>
      <c r="O64" s="272"/>
      <c r="P64" s="249">
        <f t="shared" ref="P64" si="3">F64</f>
        <v>0</v>
      </c>
      <c r="Q64" s="249">
        <f t="shared" ref="Q64" si="4">G64</f>
        <v>0</v>
      </c>
      <c r="R64" s="249" t="str">
        <f t="shared" ref="R64" si="5">D64</f>
        <v>第21週</v>
      </c>
    </row>
    <row r="65" spans="3:15">
      <c r="C65" s="241" t="s">
        <v>3308</v>
      </c>
      <c r="D65" s="241"/>
      <c r="E65" s="241"/>
      <c r="F65" s="241"/>
      <c r="G65" s="241"/>
      <c r="H65" s="241" t="s">
        <v>3309</v>
      </c>
      <c r="I65" s="243">
        <f>SUM(I18:I64)</f>
        <v>20</v>
      </c>
      <c r="J65" s="241"/>
      <c r="K65" s="241">
        <v>0</v>
      </c>
      <c r="L65" s="241"/>
      <c r="M65" s="241"/>
      <c r="N65" s="241"/>
      <c r="O65" s="241"/>
    </row>
    <row r="66" spans="3:15">
      <c r="C66" s="391" t="s">
        <v>3394</v>
      </c>
      <c r="D66" s="392"/>
      <c r="E66" s="392"/>
      <c r="F66" s="392"/>
      <c r="G66" s="392"/>
      <c r="H66" s="392"/>
      <c r="I66" s="392"/>
      <c r="J66" s="392"/>
      <c r="K66" s="392"/>
      <c r="L66" s="392"/>
      <c r="M66" s="392"/>
      <c r="N66" s="392"/>
      <c r="O66" s="393"/>
    </row>
    <row r="67" spans="3:15" ht="16.5" customHeight="1">
      <c r="C67" s="382" t="s">
        <v>3334</v>
      </c>
      <c r="D67" s="383"/>
      <c r="E67" s="383"/>
      <c r="F67" s="383"/>
      <c r="G67" s="383"/>
      <c r="H67" s="383"/>
      <c r="I67" s="383"/>
      <c r="J67" s="383"/>
      <c r="K67" s="383"/>
      <c r="L67" s="383"/>
      <c r="M67" s="383"/>
      <c r="N67" s="383"/>
      <c r="O67" s="384"/>
    </row>
    <row r="68" spans="3:15">
      <c r="C68" s="385"/>
      <c r="D68" s="386"/>
      <c r="E68" s="386"/>
      <c r="F68" s="386"/>
      <c r="G68" s="386"/>
      <c r="H68" s="386"/>
      <c r="I68" s="386"/>
      <c r="J68" s="386"/>
      <c r="K68" s="386"/>
      <c r="L68" s="387"/>
      <c r="M68" s="387"/>
      <c r="N68" s="387"/>
      <c r="O68" s="388"/>
    </row>
  </sheetData>
  <sheetProtection selectLockedCells="1"/>
  <mergeCells count="212">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 ref="O22:O24"/>
    <mergeCell ref="O25:O26"/>
    <mergeCell ref="O27:O28"/>
    <mergeCell ref="O29:O30"/>
    <mergeCell ref="O31:O32"/>
    <mergeCell ref="O33:O34"/>
    <mergeCell ref="O35:O37"/>
    <mergeCell ref="O38:O39"/>
    <mergeCell ref="O40:O4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C3:D3"/>
    <mergeCell ref="M3:N3"/>
    <mergeCell ref="C4:D4"/>
    <mergeCell ref="M4:N4"/>
    <mergeCell ref="C5:D5"/>
    <mergeCell ref="F3:G3"/>
    <mergeCell ref="E4:G4"/>
    <mergeCell ref="E5:N5"/>
    <mergeCell ref="F1:I1"/>
    <mergeCell ref="L62:L63"/>
    <mergeCell ref="C67:O67"/>
    <mergeCell ref="C68:O68"/>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C66:O66"/>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A20:A21"/>
    <mergeCell ref="C20:C21"/>
    <mergeCell ref="D20:D21"/>
    <mergeCell ref="I20:I21"/>
    <mergeCell ref="J20:J21"/>
    <mergeCell ref="A18:A19"/>
    <mergeCell ref="C18:C19"/>
    <mergeCell ref="D18:D19"/>
    <mergeCell ref="I18:I19"/>
    <mergeCell ref="J18:J19"/>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5">
      <formula1>領域107</formula1>
    </dataValidation>
    <dataValidation type="list" allowBlank="1" showInputMessage="1" showErrorMessage="1" sqref="J18 J20 J22 J25 J27 J29 J31 J33 J35 J40 J42:J46 J48 J64 J62 J50 J53 J56:J58">
      <formula1>"1,2,3,4,5,6,7,8,9"</formula1>
    </dataValidation>
    <dataValidation type="list" allowBlank="1" showInputMessage="1" showErrorMessage="1" sqref="O18 O27 O64 O35 O38 O40 O42 O44 O46 O48 O50 O53 O56 O58">
      <formula1>"a,b,c,d"</formula1>
    </dataValidation>
    <dataValidation type="list" allowBlank="1" showInputMessage="1" showErrorMessage="1" sqref="A18 A20 A22 A25 A27 A29 A31 A33 A35 A40 A42:A48 A64 A62 A50 A53 A56:A58">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33"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5" customWidth="1"/>
    <col min="85" max="86" width="32.88671875" style="1" customWidth="1"/>
    <col min="87" max="89" width="32.88671875" style="11" customWidth="1"/>
    <col min="90" max="92" width="18.88671875" style="1" customWidth="1"/>
    <col min="93" max="16384" width="8.88671875" style="1"/>
  </cols>
  <sheetData>
    <row r="1" spans="1:92" ht="39">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113.4">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113.4">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29.6">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97.2">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29.6">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113.4">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1">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81">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81">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2.2">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7.2">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81">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29.6">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29.6">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8.6">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7.2">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4.8">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8.6">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4.8">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113.4">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3.4">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81">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1.599999999999994"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1">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4.8">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97.2">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81">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59.4">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4.8">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64.8">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4.8">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4.8">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4.8">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4.8">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1">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ht="48.6">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81">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1">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8.6">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4.8">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1">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4.8">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4.8">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4.8">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81">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4.8">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113.4">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99">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4.8">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81">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1">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65.400000000000006"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65.400000000000006"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65.400000000000006"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81.599999999999994"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5.400000000000006"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49.2"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65.400000000000006"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97.8"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8.6">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4.8">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29.6">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1.599999999999994"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5.400000000000006"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5.400000000000006"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49.2"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8.6">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81">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97.2">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97.2">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4.8">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81">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81">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1">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81">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81">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4.8">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1">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81">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1">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1">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81">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81">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1">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4.8">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81">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1">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81">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81.599999999999994"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5.400000000000006"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1.599999999999994"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97.8"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7.8"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1.599999999999994"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81.599999999999994"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97.8"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4"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81.599999999999994"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5.400000000000006"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5.400000000000006"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5.400000000000006"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5.400000000000006"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4"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5.400000000000006"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5.400000000000006"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1.599999999999994"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5.400000000000006"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81.599999999999994"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7.8"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5.400000000000006"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7.8"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4"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5.400000000000006"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1.599999999999994"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1.599999999999994"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4.8">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45.80000000000001">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4.8">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4.8">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1">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5.400000000000006"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5.400000000000006"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1.599999999999994"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97.8"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81">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29.6">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29.6">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81">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4.8">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4.8">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3.4">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81">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113.4">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4.8">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81">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29.6">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29.6">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81">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81">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8.6">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ht="48.6">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8.6">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8.6">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200000000000003"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200000000000003"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200000000000003"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200000000000003"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49.2"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200000000000003"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200000000000003"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200000000000003"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200000000000003"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65.400000000000006"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49.2"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49.2"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65.400000000000006"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49.2"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49.2"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49.2"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49.2"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49.2"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200000000000003"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200000000000003"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49.2"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200000000000003"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5.400000000000006"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200000000000003"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200000000000003"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200000000000003"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49.2"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200000000000003"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200000000000003"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200000000000003"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200000000000003"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49.2"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49.2"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200000000000003"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49.2"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200000000000003"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49.2"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8.6">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49.2"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8.6">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8.6">
      <c r="A239" s="30" t="s">
        <v>942</v>
      </c>
      <c r="B239" s="136"/>
      <c r="L239" s="168" t="s">
        <v>2048</v>
      </c>
      <c r="AO239" s="174" t="s">
        <v>1641</v>
      </c>
      <c r="AV239" s="147" t="s">
        <v>1902</v>
      </c>
      <c r="CA239" s="127"/>
      <c r="CB239" s="127"/>
      <c r="CC239" s="127"/>
      <c r="CD239" s="127"/>
      <c r="CE239" s="127"/>
      <c r="CF239" s="127"/>
      <c r="CG239" s="104"/>
      <c r="CH239" s="104"/>
      <c r="CI239" s="104"/>
    </row>
    <row r="240" spans="1:87" ht="48.6">
      <c r="A240" s="30" t="s">
        <v>943</v>
      </c>
      <c r="B240" s="136"/>
      <c r="L240" s="168" t="s">
        <v>2049</v>
      </c>
      <c r="AO240" s="174" t="s">
        <v>1642</v>
      </c>
      <c r="AV240" s="147" t="s">
        <v>1903</v>
      </c>
      <c r="CA240" s="127"/>
      <c r="CB240" s="127"/>
      <c r="CC240" s="127"/>
      <c r="CD240" s="127"/>
      <c r="CE240" s="127"/>
      <c r="CF240" s="127"/>
      <c r="CG240" s="104"/>
      <c r="CH240" s="104"/>
      <c r="CI240" s="104"/>
    </row>
    <row r="241" spans="1:87" ht="48.6">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200000000000003"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ht="48.6">
      <c r="A263" s="133" t="s">
        <v>964</v>
      </c>
      <c r="L263" s="168" t="s">
        <v>2072</v>
      </c>
      <c r="AO263" s="174" t="s">
        <v>1612</v>
      </c>
    </row>
    <row r="264" spans="1:41">
      <c r="A264" s="133" t="s">
        <v>965</v>
      </c>
      <c r="L264" s="168" t="s">
        <v>2073</v>
      </c>
      <c r="AO264" s="174" t="s">
        <v>1661</v>
      </c>
    </row>
    <row r="265" spans="1:41" ht="48.6">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8.6">
      <c r="A268" s="133" t="s">
        <v>969</v>
      </c>
      <c r="L268" s="168" t="s">
        <v>2077</v>
      </c>
      <c r="AO268" s="174" t="s">
        <v>1663</v>
      </c>
    </row>
    <row r="269" spans="1:41" ht="48.6">
      <c r="L269" s="168" t="s">
        <v>2078</v>
      </c>
      <c r="AO269" s="174" t="s">
        <v>1664</v>
      </c>
    </row>
    <row r="270" spans="1:41">
      <c r="L270" s="168" t="s">
        <v>2079</v>
      </c>
      <c r="AO270" s="174" t="s">
        <v>1665</v>
      </c>
    </row>
    <row r="271" spans="1:41" ht="48.6">
      <c r="L271" s="168" t="s">
        <v>2080</v>
      </c>
      <c r="AO271" s="174" t="s">
        <v>1666</v>
      </c>
    </row>
    <row r="272" spans="1:41">
      <c r="L272" s="168" t="s">
        <v>2081</v>
      </c>
      <c r="AO272" s="174" t="s">
        <v>1667</v>
      </c>
    </row>
    <row r="273" spans="12:41">
      <c r="L273" s="168" t="s">
        <v>2082</v>
      </c>
      <c r="AO273" s="184" t="s">
        <v>1668</v>
      </c>
    </row>
    <row r="274" spans="12:41" ht="48.6">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8.6">
      <c r="L286" s="168" t="s">
        <v>2095</v>
      </c>
      <c r="AO286" s="184" t="s">
        <v>1680</v>
      </c>
    </row>
    <row r="287" spans="12:41">
      <c r="AO287" s="174" t="s">
        <v>1659</v>
      </c>
    </row>
    <row r="288" spans="12:41" ht="48.6">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200000000000003" thickBot="1">
      <c r="AO318" s="185" t="s">
        <v>1656</v>
      </c>
    </row>
    <row r="319" spans="41:41" ht="37.200000000000003" thickBot="1">
      <c r="AO319" s="186" t="s">
        <v>1697</v>
      </c>
    </row>
    <row r="320" spans="41:41" ht="37.200000000000003"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2021-04-24T14:10:57Z</cp:lastPrinted>
  <dcterms:created xsi:type="dcterms:W3CDTF">2017-08-21T09:46:29Z</dcterms:created>
  <dcterms:modified xsi:type="dcterms:W3CDTF">2022-05-03T07:24:29Z</dcterms:modified>
</cp:coreProperties>
</file>